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36488C0E-B57B-4446-A39F-938F6E25F1E9}" xr6:coauthVersionLast="47" xr6:coauthVersionMax="47" xr10:uidLastSave="{00000000-0000-0000-0000-000000000000}"/>
  <bookViews>
    <workbookView xWindow="-120" yWindow="16080" windowWidth="29040" windowHeight="15840" tabRatio="850" xr2:uid="{00000000-000D-0000-FFFF-FFFF00000000}"/>
  </bookViews>
  <sheets>
    <sheet name="General Requirements" sheetId="19" r:id="rId1"/>
    <sheet name="SUD Outpatient" sheetId="12" r:id="rId2"/>
    <sheet name="CJTA Adult OUD Residential" sheetId="18" r:id="rId3"/>
    <sheet name="Co-Occurring Disorder" sheetId="2" r:id="rId4"/>
    <sheet name="Adult Intensive Inpatient" sheetId="3" r:id="rId5"/>
    <sheet name="Sobering Services" sheetId="6" r:id="rId6"/>
    <sheet name="Corrections-Based SUD Tx" sheetId="22" r:id="rId7"/>
    <sheet name="Adult Long Term Care" sheetId="4" r:id="rId8"/>
    <sheet name="Housing Services" sheetId="9" r:id="rId9"/>
    <sheet name="Sobering CM" sheetId="10" r:id="rId10"/>
    <sheet name="FIRS" sheetId="20" r:id="rId11"/>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4" l="1"/>
  <c r="I17" i="4"/>
  <c r="H17" i="4"/>
  <c r="H16" i="4"/>
  <c r="I16" i="3"/>
  <c r="I17" i="3"/>
  <c r="H17" i="3"/>
  <c r="H16" i="3"/>
  <c r="I16" i="2"/>
  <c r="I17" i="2"/>
  <c r="H17" i="2"/>
  <c r="H16" i="2"/>
  <c r="I16" i="18"/>
  <c r="I17" i="18"/>
  <c r="H16" i="18"/>
  <c r="H17" i="18"/>
  <c r="I17" i="22"/>
  <c r="I15" i="22"/>
  <c r="I13" i="22"/>
  <c r="I20" i="22"/>
  <c r="I15" i="20"/>
  <c r="I14" i="6"/>
  <c r="I15" i="10"/>
  <c r="I14" i="10"/>
  <c r="I16" i="10"/>
  <c r="H20" i="18"/>
  <c r="I20" i="18" s="1"/>
  <c r="H19" i="18"/>
  <c r="I19" i="18" s="1"/>
  <c r="H18" i="18"/>
  <c r="I18" i="18" s="1"/>
  <c r="I15" i="18"/>
  <c r="I14" i="18"/>
  <c r="I13" i="18"/>
  <c r="I21" i="22" l="1"/>
  <c r="I24" i="18"/>
  <c r="I15" i="12" l="1"/>
  <c r="I24" i="3" l="1"/>
  <c r="H19" i="4" l="1"/>
  <c r="I19" i="4" s="1"/>
  <c r="H19" i="3"/>
  <c r="I19" i="3" s="1"/>
  <c r="H19" i="2"/>
  <c r="I19" i="2" s="1"/>
  <c r="I14" i="12" l="1"/>
  <c r="I14" i="9" l="1"/>
  <c r="I15" i="4" l="1"/>
  <c r="I14" i="4"/>
  <c r="I13" i="4"/>
  <c r="H20" i="4"/>
  <c r="I20" i="4" s="1"/>
  <c r="H18" i="4"/>
  <c r="I13" i="3"/>
  <c r="H20" i="3"/>
  <c r="I20" i="3" s="1"/>
  <c r="H18" i="3"/>
  <c r="I18" i="3" s="1"/>
  <c r="I15" i="3"/>
  <c r="I14" i="3"/>
  <c r="I25" i="3" l="1"/>
  <c r="I18" i="4"/>
  <c r="I24" i="4" s="1"/>
  <c r="H20" i="2"/>
  <c r="I20" i="2" s="1"/>
  <c r="H18" i="2"/>
  <c r="I18" i="2" s="1"/>
  <c r="I15" i="2"/>
  <c r="I14" i="2"/>
  <c r="I13" i="2"/>
  <c r="I24" i="2" l="1"/>
</calcChain>
</file>

<file path=xl/sharedStrings.xml><?xml version="1.0" encoding="utf-8"?>
<sst xmlns="http://schemas.openxmlformats.org/spreadsheetml/2006/main" count="379" uniqueCount="125">
  <si>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</si>
  <si>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</si>
  <si>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</si>
  <si>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</si>
  <si>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</si>
  <si>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</si>
  <si>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</si>
  <si>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</si>
  <si>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</si>
  <si>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</si>
  <si>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</si>
  <si>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</si>
  <si>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</si>
  <si>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</si>
  <si>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</si>
  <si>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</si>
  <si>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</si>
  <si>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</si>
  <si>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</si>
  <si>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</si>
  <si>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</si>
  <si>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</si>
  <si>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</si>
  <si>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</si>
  <si>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</si>
  <si>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</si>
  <si>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</si>
  <si>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</si>
  <si>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</si>
  <si>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</si>
  <si>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</si>
  <si>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</si>
  <si>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</si>
  <si>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</si>
  <si>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</si>
  <si>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</si>
  <si>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</si>
  <si>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</si>
  <si>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</si>
  <si>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</si>
  <si>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</si>
  <si>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</si>
  <si>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</si>
  <si>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</si>
  <si>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</si>
  <si>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</si>
  <si>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</si>
  <si>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</si>
  <si>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</si>
  <si>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</si>
  <si>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</si>
  <si>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</si>
  <si>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</si>
  <si>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</si>
  <si>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</si>
  <si>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</si>
  <si>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</si>
  <si>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</si>
  <si>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</si>
  <si>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</si>
  <si>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</si>
  <si>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</si>
  <si>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PIONEER HUMAN SERVICES</t>
  </si>
  <si>
    <t>ADULT CO-OCCURRING DISORDER RESIDENTIAL</t>
  </si>
  <si>
    <t>ADULT INTENSIVE INPATIENT RESIDENTIAL</t>
  </si>
  <si>
    <t>ADULT LONG TERM CARE RESIDENTIAL</t>
  </si>
  <si>
    <t>SOBERING SERVICES</t>
  </si>
  <si>
    <t>Housing Services</t>
  </si>
  <si>
    <t>SOBERING ADULT CASE MANAGEMENT</t>
  </si>
  <si>
    <t>Sobering Adult Case Management</t>
  </si>
  <si>
    <t>None</t>
  </si>
  <si>
    <t>Non-compliance with the MIDD evaluation data requirements may result in withholding of payment for all associated contracted services.</t>
  </si>
  <si>
    <t>SUBSTANCE USE DISORDER OUTPATIENT BENEFIT</t>
  </si>
  <si>
    <t>HOUSING SERVICES FOR REGIONAL MENTAL HEALTH COURT</t>
  </si>
  <si>
    <t>Dan Floyd</t>
  </si>
  <si>
    <t>The King County BHRD rate schedule is located here: https://www.kingcounty.gov/depts/community-human-services/contracts/requirements/BHRDContractReq.aspx.</t>
  </si>
  <si>
    <t>11.</t>
  </si>
  <si>
    <r>
      <t xml:space="preserve">Room &amp; Board - </t>
    </r>
    <r>
      <rPr>
        <u/>
        <sz val="11"/>
        <color theme="1"/>
        <rFont val="Arial"/>
        <family val="2"/>
      </rPr>
      <t>Non-Medicaid MCO</t>
    </r>
  </si>
  <si>
    <t>Reimbursement will be made monthly on a 1/12th for housing and staffing services for individuals being served within the Regional Mental Health Court.</t>
  </si>
  <si>
    <t xml:space="preserve"> Carol Jernigan</t>
  </si>
  <si>
    <t>Carol Jernigan</t>
  </si>
  <si>
    <r>
      <t xml:space="preserve">MAT - </t>
    </r>
    <r>
      <rPr>
        <u/>
        <sz val="11"/>
        <color theme="1"/>
        <rFont val="Arial"/>
        <family val="2"/>
      </rPr>
      <t>Non-Medicaid</t>
    </r>
  </si>
  <si>
    <t xml:space="preserve">Reimbursement will be made for MAT services for clients at Pioneer Center North (Sedro Woolley) provided by Didwalic </t>
  </si>
  <si>
    <t>Sobering Services (Federal)</t>
  </si>
  <si>
    <t>Enhancement - Drug Court -CJTA</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</si>
  <si>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</si>
  <si>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Transportation - Non-Medicaid</t>
  </si>
  <si>
    <t>None.</t>
  </si>
  <si>
    <t>CJTA ADULT OPIOID USE DISORDER RESIDENTIAL TREATMENT</t>
  </si>
  <si>
    <t>Effective:   1/1/2022</t>
  </si>
  <si>
    <t>2022</t>
  </si>
  <si>
    <t>PC #5 (Detox admissions)</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</si>
  <si>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</si>
  <si>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May</t>
  </si>
  <si>
    <t>PC #4 (Case Mgmt)</t>
  </si>
  <si>
    <t>1. The billing invoice package (BIP) is due within seven days after the end of each month.</t>
  </si>
  <si>
    <t>Larry Evans</t>
  </si>
  <si>
    <t>1. Reimbursement will be made in monthly 1/12th basis for the prospective month's program operations for Sobering Services ($1,201,104 annual max) amount for sobering services.
2. Reconcilation must be completed regarding actual expenditures on a quarterly basis and any unexpended funds will be adjusted in the next invoice.</t>
  </si>
  <si>
    <t>2. Maximum units for case management performance commitments annually is 200.
3. Maximum units for detox admissions performance commitments annually is 35.</t>
  </si>
  <si>
    <t xml:space="preserve">1. Reimbursement will be made in 1/12 monthly amounts to provide sobering adult case management services.
2. Reimbursement will be made for the number of case managment performance commitments provided during the billing period (subject to annual maximum).
3. Reimbursement will be made for the number of detox admissions performance commitments provided during the billing period (subject to annual maximum).
</t>
  </si>
  <si>
    <r>
      <t xml:space="preserve">1. Quarterly reconciliation must be submitted with the February, May and September invoices.
2. </t>
    </r>
    <r>
      <rPr>
        <sz val="11"/>
        <rFont val="Arial"/>
        <family val="2"/>
      </rPr>
      <t>Duration of this change is dependent upon local conditions and may be updated on a month-to-month basis.</t>
    </r>
    <r>
      <rPr>
        <sz val="11"/>
        <color theme="1" tint="4.9989318521683403E-2"/>
        <rFont val="Arial"/>
        <family val="2"/>
      </rPr>
      <t xml:space="preserve">
</t>
    </r>
  </si>
  <si>
    <t>FAMILY INTERVENTION RESTORATIVE SERVICES</t>
  </si>
  <si>
    <t>Chan Saelee</t>
  </si>
  <si>
    <t>Program Expenditure (annual maximum $587,567)</t>
  </si>
  <si>
    <t>Administrative Expenditure (annual maximum $58,466)</t>
  </si>
  <si>
    <t xml:space="preserve">1. Reimbursement will be made monthly for allowable actual costs incurred for Program and Administrative expenditures up to annual maximums noted to provide family intervention restorative services to eligible individuals.
2. Expenses will be reconciled on a monthly basis against the FIRS approved budget and general ledger.
3. The Provider retains all records and supporting documentation (including receipts) related to the expenses incurred.
</t>
  </si>
  <si>
    <t>CORRECTIONS-BASED SUBSTANCE USE DISORDER TREATMENT SERVICES</t>
  </si>
  <si>
    <r>
      <t>Administrative / Indirect Costs (</t>
    </r>
    <r>
      <rPr>
        <sz val="10"/>
        <color theme="1"/>
        <rFont val="Arial"/>
        <family val="2"/>
      </rPr>
      <t>MIDD</t>
    </r>
    <r>
      <rPr>
        <sz val="11"/>
        <color theme="1"/>
        <rFont val="Arial"/>
        <family val="2"/>
      </rPr>
      <t>)</t>
    </r>
  </si>
  <si>
    <t>Chelsea Baylen</t>
  </si>
  <si>
    <t>1. Reimbursement will be made monthly based on the following Full Time Equivalent (FTE) staff:</t>
  </si>
  <si>
    <t>a. SUD Treatment Service Project Director *</t>
  </si>
  <si>
    <t xml:space="preserve">2. The monthly reimbursement amount shall be pro-rated if less than the required FTE payroll 
    hours are provided for a period of 60 consecutive days or longer. Percent to be reimbursed
    shall be computed as follows:
    Monthly reimbursement  x  Actual FTE for the month  =  Reimbursement
    Total FTE at full capacity
</t>
  </si>
  <si>
    <t xml:space="preserve">   Pro-Rated SUDP Supervisor</t>
  </si>
  <si>
    <r>
      <t>SUDP Supervisor (</t>
    </r>
    <r>
      <rPr>
        <sz val="10"/>
        <color theme="1"/>
        <rFont val="Arial"/>
        <family val="2"/>
      </rPr>
      <t>MIDD</t>
    </r>
    <r>
      <rPr>
        <sz val="11"/>
        <color theme="1"/>
        <rFont val="Arial"/>
        <family val="2"/>
      </rPr>
      <t>)</t>
    </r>
  </si>
  <si>
    <t xml:space="preserve">   Pro-Rated SUDP Treatment Service Project Director</t>
  </si>
  <si>
    <r>
      <t>SUDP Treatment Service Project Director (</t>
    </r>
    <r>
      <rPr>
        <sz val="10"/>
        <color theme="1"/>
        <rFont val="Arial"/>
        <family val="2"/>
      </rPr>
      <t>MIDD &amp; General Fund</t>
    </r>
    <r>
      <rPr>
        <sz val="11"/>
        <color theme="1"/>
        <rFont val="Arial"/>
        <family val="2"/>
      </rPr>
      <t>)</t>
    </r>
  </si>
  <si>
    <r>
      <t>SUDP/CDPT (</t>
    </r>
    <r>
      <rPr>
        <sz val="10"/>
        <color theme="1"/>
        <rFont val="Arial"/>
        <family val="2"/>
      </rPr>
      <t>MIDD</t>
    </r>
    <r>
      <rPr>
        <sz val="11"/>
        <color theme="1"/>
        <rFont val="Arial"/>
        <family val="2"/>
      </rPr>
      <t>)</t>
    </r>
  </si>
  <si>
    <t xml:space="preserve">   Pro-Rated SUDP/CDPT</t>
  </si>
  <si>
    <t>b. SUDP Supervisor *</t>
  </si>
  <si>
    <t>c. SUDP 3.0 FTE *</t>
  </si>
  <si>
    <r>
      <t xml:space="preserve">Flex Funds (Including MRT, Living in Balance participant WBs, UA supplies) Max: </t>
    </r>
    <r>
      <rPr>
        <b/>
        <sz val="11"/>
        <color theme="1"/>
        <rFont val="Arial"/>
        <family val="2"/>
      </rPr>
      <t>$6,000 annually</t>
    </r>
  </si>
  <si>
    <t xml:space="preserve">3. Reimbursement will be made monthly based on actual cost for approved flexible funding expenses. </t>
  </si>
  <si>
    <t>Administrative Rate Bed Days - Medicaid</t>
  </si>
  <si>
    <t>Administrative Rate Bed Days - Non-Medicaid</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</si>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</sst>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409]d\-mmm\-yy;@"/>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2"/>
      <color theme="1"/>
      <name val="Times New Roman"/>
      <family val="1"/>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u/>
      <sz val="9"/>
      <color theme="1"/>
      <name val="Arial"/>
      <family val="2"/>
    </font>
    <font>
      <u/>
      <sz val="11"/>
      <color theme="10"/>
      <name val="Calibri"/>
      <family val="2"/>
      <scheme val="minor"/>
    </font>
    <font>
      <sz val="11"/>
      <color theme="1" tint="4.9989318521683403E-2"/>
      <name val="Arial"/>
      <family val="2"/>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s>
  <cellStyleXfs count="2">
    <xf numFmtId="0" fontId="0" fillId="0" borderId="0"/>
    <xf numFmtId="0" fontId="22" fillId="0" borderId="0" applyNumberFormat="0" applyFill="0" applyBorder="0" applyAlignment="0" applyProtection="0"/>
  </cellStyleXfs>
  <cellXfs count="273">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4" borderId="13"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6" fontId="5" fillId="0" borderId="7" xfId="0" applyNumberFormat="1" applyFont="1" applyFill="1" applyBorder="1" applyAlignment="1" applyProtection="1">
      <alignment horizontal="center" vertical="center"/>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4" borderId="18" xfId="0" applyFont="1" applyFill="1" applyBorder="1" applyAlignment="1" applyProtection="1">
      <alignment vertical="center"/>
    </xf>
    <xf numFmtId="0" fontId="17" fillId="0" borderId="0" xfId="0" applyFont="1" applyProtection="1"/>
    <xf numFmtId="0" fontId="17" fillId="0" borderId="20" xfId="0" applyFont="1" applyBorder="1" applyProtection="1"/>
    <xf numFmtId="0" fontId="18"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20" fillId="0" borderId="0" xfId="0" applyFont="1" applyAlignment="1" applyProtection="1">
      <alignment vertical="center"/>
    </xf>
    <xf numFmtId="0" fontId="20" fillId="0" borderId="0" xfId="0" applyFont="1" applyAlignment="1" applyProtection="1">
      <alignment horizontal="left" vertical="center" indent="4"/>
    </xf>
    <xf numFmtId="0" fontId="14" fillId="0" borderId="0" xfId="0" applyFont="1" applyProtection="1"/>
    <xf numFmtId="4" fontId="5" fillId="0" borderId="0" xfId="0" applyNumberFormat="1" applyFont="1" applyProtection="1"/>
    <xf numFmtId="165" fontId="5" fillId="0" borderId="0" xfId="0" applyNumberFormat="1" applyFont="1" applyProtection="1"/>
    <xf numFmtId="0" fontId="20" fillId="0" borderId="0" xfId="0" applyFont="1" applyProtection="1"/>
    <xf numFmtId="0" fontId="5" fillId="0" borderId="0" xfId="0" applyFont="1" applyFill="1" applyProtection="1"/>
    <xf numFmtId="0" fontId="5" fillId="0" borderId="0" xfId="0" applyFont="1" applyAlignment="1" applyProtection="1">
      <alignment horizontal="center" vertical="top"/>
    </xf>
    <xf numFmtId="0" fontId="20" fillId="0" borderId="0" xfId="0" applyFont="1" applyAlignment="1" applyProtection="1">
      <alignment horizontal="center" vertical="top"/>
    </xf>
    <xf numFmtId="0" fontId="5" fillId="0" borderId="0" xfId="0" applyFont="1" applyBorder="1" applyAlignment="1" applyProtection="1">
      <alignment horizontal="center" vertical="top" wrapText="1"/>
    </xf>
    <xf numFmtId="8" fontId="5" fillId="0" borderId="0" xfId="0" applyNumberFormat="1" applyFont="1" applyBorder="1" applyAlignment="1" applyProtection="1">
      <alignment horizontal="center" vertical="top" wrapText="1"/>
    </xf>
    <xf numFmtId="49" fontId="6" fillId="0" borderId="1" xfId="0" applyNumberFormat="1" applyFont="1" applyFill="1" applyBorder="1" applyAlignment="1" applyProtection="1">
      <alignment horizontal="left" vertical="center" indent="2"/>
      <protection locked="0"/>
    </xf>
    <xf numFmtId="0" fontId="5" fillId="0" borderId="7"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Protection="1">
      <protection locked="0"/>
    </xf>
    <xf numFmtId="0" fontId="5" fillId="0" borderId="13"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165" fontId="5" fillId="0" borderId="45" xfId="0" applyNumberFormat="1" applyFont="1" applyFill="1" applyBorder="1" applyAlignment="1" applyProtection="1">
      <alignment horizontal="right" vertical="center" indent="1"/>
    </xf>
    <xf numFmtId="0" fontId="20" fillId="0" borderId="0" xfId="0" applyFont="1" applyAlignment="1" applyProtection="1">
      <alignment horizontal="left" vertical="top"/>
    </xf>
    <xf numFmtId="0" fontId="22" fillId="0" borderId="0" xfId="1" applyAlignment="1" applyProtection="1">
      <alignment vertical="center"/>
    </xf>
    <xf numFmtId="4" fontId="5" fillId="0" borderId="7" xfId="0" applyNumberFormat="1" applyFont="1" applyFill="1" applyBorder="1" applyAlignment="1" applyProtection="1">
      <alignment horizontal="center" vertical="center"/>
      <protection locked="0"/>
    </xf>
    <xf numFmtId="4" fontId="5" fillId="0" borderId="10" xfId="0" applyNumberFormat="1" applyFont="1" applyFill="1" applyBorder="1" applyAlignment="1" applyProtection="1">
      <alignment horizontal="center" vertical="center"/>
      <protection locked="0"/>
    </xf>
    <xf numFmtId="4" fontId="5" fillId="0" borderId="13" xfId="0" applyNumberFormat="1" applyFont="1" applyFill="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165" fontId="3" fillId="0" borderId="0" xfId="0" applyNumberFormat="1" applyFont="1" applyProtection="1"/>
    <xf numFmtId="0" fontId="3" fillId="0" borderId="0" xfId="0" applyFont="1" applyAlignment="1" applyProtection="1">
      <alignment vertical="center"/>
    </xf>
    <xf numFmtId="0" fontId="5" fillId="0" borderId="0" xfId="0" applyFont="1" applyAlignment="1" applyProtection="1">
      <alignment vertical="top"/>
    </xf>
    <xf numFmtId="0" fontId="5" fillId="0" borderId="7" xfId="0" applyFont="1" applyBorder="1" applyProtection="1">
      <protection locked="0"/>
    </xf>
    <xf numFmtId="0" fontId="6" fillId="5" borderId="1" xfId="0" applyNumberFormat="1" applyFont="1" applyFill="1" applyBorder="1" applyAlignment="1" applyProtection="1">
      <alignment horizontal="left" vertical="center" indent="2"/>
      <protection locked="0"/>
    </xf>
    <xf numFmtId="4" fontId="5" fillId="0" borderId="14"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165" fontId="5" fillId="0" borderId="7" xfId="0" applyNumberFormat="1" applyFont="1" applyFill="1" applyBorder="1" applyAlignment="1" applyProtection="1">
      <alignment horizontal="right" vertical="center" indent="1"/>
    </xf>
    <xf numFmtId="0" fontId="3" fillId="0" borderId="0" xfId="0" applyFont="1" applyAlignment="1" applyProtection="1">
      <alignment vertical="center"/>
    </xf>
    <xf numFmtId="0" fontId="2" fillId="0" borderId="0" xfId="0" applyFont="1" applyAlignment="1" applyProtection="1">
      <alignment vertical="center"/>
    </xf>
    <xf numFmtId="0" fontId="0" fillId="0" borderId="0" xfId="0" applyAlignment="1" applyProtection="1">
      <alignment horizontal="left" vertical="center" wrapText="1" indent="2"/>
    </xf>
    <xf numFmtId="165" fontId="5" fillId="0" borderId="13" xfId="0" applyNumberFormat="1" applyFont="1" applyFill="1" applyBorder="1" applyAlignment="1" applyProtection="1">
      <alignment horizontal="right" vertical="center" indent="1"/>
    </xf>
    <xf numFmtId="165" fontId="5" fillId="0" borderId="14" xfId="0" applyNumberFormat="1" applyFont="1" applyFill="1" applyBorder="1" applyAlignment="1" applyProtection="1">
      <alignment horizontal="right" vertical="center" indent="1"/>
    </xf>
    <xf numFmtId="165" fontId="5" fillId="0" borderId="16" xfId="0" applyNumberFormat="1" applyFont="1" applyFill="1" applyBorder="1" applyAlignment="1" applyProtection="1">
      <alignment horizontal="right" vertical="center" indent="1"/>
    </xf>
    <xf numFmtId="0" fontId="5" fillId="0" borderId="0" xfId="0" applyFont="1" applyAlignment="1" applyProtection="1">
      <alignment vertical="top"/>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20"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9" fillId="0" borderId="0" xfId="0" applyFont="1" applyBorder="1" applyAlignment="1" applyProtection="1">
      <alignment vertical="center"/>
    </xf>
    <xf numFmtId="0" fontId="5" fillId="0" borderId="21" xfId="0" applyFont="1"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Font="1" applyAlignment="1" applyProtection="1">
      <alignment horizontal="left" vertical="center" wrapText="1" indent="2"/>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4" borderId="7"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3" fillId="0" borderId="17" xfId="0" applyFont="1" applyBorder="1" applyAlignment="1" applyProtection="1">
      <alignment horizontal="right" vertical="center"/>
    </xf>
    <xf numFmtId="0" fontId="2" fillId="0" borderId="18" xfId="0" applyFont="1" applyBorder="1" applyAlignment="1" applyProtection="1">
      <alignment horizontal="right" vertical="center"/>
    </xf>
    <xf numFmtId="165" fontId="3" fillId="0" borderId="18" xfId="0" applyNumberFormat="1" applyFont="1" applyBorder="1" applyAlignment="1" applyProtection="1">
      <alignment horizontal="right" vertical="center" indent="1"/>
    </xf>
    <xf numFmtId="0" fontId="2" fillId="0" borderId="19"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protection locked="0"/>
    </xf>
    <xf numFmtId="165" fontId="5" fillId="0" borderId="7" xfId="0" applyNumberFormat="1" applyFont="1" applyFill="1" applyBorder="1" applyAlignment="1" applyProtection="1">
      <alignment horizontal="right" vertical="center" indent="1"/>
    </xf>
    <xf numFmtId="165" fontId="0" fillId="0" borderId="8" xfId="0" applyNumberFormat="1" applyFill="1" applyBorder="1" applyAlignment="1" applyProtection="1">
      <alignment horizontal="right" vertical="center" inden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165" fontId="5" fillId="0" borderId="8" xfId="0" applyNumberFormat="1" applyFont="1" applyFill="1" applyBorder="1" applyAlignment="1" applyProtection="1">
      <alignment horizontal="right" vertical="center" indent="1"/>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0" xfId="0" applyFont="1" applyBorder="1" applyAlignment="1" applyProtection="1"/>
    <xf numFmtId="0" fontId="2" fillId="0" borderId="0" xfId="0" applyFont="1" applyBorder="1" applyAlignment="1" applyProtection="1"/>
    <xf numFmtId="0" fontId="5" fillId="0" borderId="9" xfId="0" applyFont="1" applyBorder="1" applyAlignment="1" applyProtection="1">
      <alignment vertical="center"/>
    </xf>
    <xf numFmtId="0" fontId="0" fillId="0" borderId="10" xfId="0" applyFont="1" applyBorder="1" applyAlignment="1" applyProtection="1">
      <alignment vertical="center"/>
    </xf>
    <xf numFmtId="165" fontId="5" fillId="0" borderId="10" xfId="0" applyNumberFormat="1" applyFont="1" applyFill="1" applyBorder="1" applyAlignment="1" applyProtection="1">
      <alignment horizontal="right" vertical="center" indent="1"/>
    </xf>
    <xf numFmtId="165" fontId="5" fillId="0" borderId="11" xfId="0" applyNumberFormat="1" applyFont="1" applyFill="1" applyBorder="1" applyAlignment="1" applyProtection="1">
      <alignment horizontal="right" vertical="center" indent="1"/>
    </xf>
    <xf numFmtId="0" fontId="5" fillId="0" borderId="12" xfId="0" applyFont="1" applyBorder="1" applyAlignment="1" applyProtection="1">
      <alignment vertical="center"/>
    </xf>
    <xf numFmtId="0" fontId="0" fillId="0" borderId="13" xfId="0" applyBorder="1" applyAlignment="1" applyProtection="1">
      <alignment vertical="center"/>
    </xf>
    <xf numFmtId="165" fontId="5" fillId="0" borderId="13" xfId="0" applyNumberFormat="1" applyFont="1" applyFill="1" applyBorder="1" applyAlignment="1" applyProtection="1">
      <alignment horizontal="right" vertical="center" indent="1"/>
    </xf>
    <xf numFmtId="165" fontId="5" fillId="0" borderId="15" xfId="0" applyNumberFormat="1" applyFont="1" applyFill="1" applyBorder="1" applyAlignment="1" applyProtection="1">
      <alignment horizontal="right" vertical="center" indent="1"/>
    </xf>
    <xf numFmtId="0" fontId="0" fillId="0" borderId="10" xfId="0" applyBorder="1" applyAlignment="1" applyProtection="1">
      <alignment vertical="center"/>
    </xf>
    <xf numFmtId="165" fontId="5" fillId="0" borderId="13" xfId="0" applyNumberFormat="1" applyFont="1" applyFill="1" applyBorder="1" applyAlignment="1" applyProtection="1">
      <alignment horizontal="right" vertical="center" indent="1"/>
      <protection locked="0"/>
    </xf>
    <xf numFmtId="165" fontId="5" fillId="0" borderId="15" xfId="0" applyNumberFormat="1" applyFont="1" applyFill="1" applyBorder="1" applyAlignment="1" applyProtection="1">
      <alignment horizontal="right" vertical="center" indent="1"/>
      <protection locked="0"/>
    </xf>
    <xf numFmtId="0" fontId="5" fillId="0" borderId="21"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165" fontId="5" fillId="0" borderId="10" xfId="0" applyNumberFormat="1" applyFont="1" applyFill="1" applyBorder="1" applyAlignment="1" applyProtection="1">
      <alignment horizontal="right" vertical="center" indent="1"/>
      <protection locked="0"/>
    </xf>
    <xf numFmtId="165" fontId="5" fillId="0" borderId="11" xfId="0" applyNumberFormat="1" applyFont="1" applyFill="1" applyBorder="1" applyAlignment="1" applyProtection="1">
      <alignment horizontal="right" vertical="center" indent="1"/>
      <protection locked="0"/>
    </xf>
    <xf numFmtId="165" fontId="5" fillId="0" borderId="14" xfId="0" applyNumberFormat="1" applyFont="1" applyFill="1" applyBorder="1" applyAlignment="1" applyProtection="1">
      <alignment horizontal="right" vertical="center" indent="1"/>
    </xf>
    <xf numFmtId="165" fontId="5" fillId="0" borderId="52" xfId="0" applyNumberFormat="1" applyFont="1" applyFill="1" applyBorder="1" applyAlignment="1" applyProtection="1">
      <alignment horizontal="right" vertical="center" indent="1"/>
    </xf>
    <xf numFmtId="165" fontId="5" fillId="0" borderId="16" xfId="0" applyNumberFormat="1" applyFont="1" applyFill="1" applyBorder="1" applyAlignment="1" applyProtection="1">
      <alignment horizontal="right" vertical="center" indent="1"/>
    </xf>
    <xf numFmtId="165" fontId="5" fillId="0" borderId="51" xfId="0" applyNumberFormat="1" applyFont="1" applyFill="1" applyBorder="1" applyAlignment="1" applyProtection="1">
      <alignment horizontal="right" vertical="center" indent="1"/>
    </xf>
    <xf numFmtId="0" fontId="5" fillId="0" borderId="44" xfId="0" applyFont="1" applyBorder="1" applyAlignment="1" applyProtection="1">
      <alignment vertical="center"/>
    </xf>
    <xf numFmtId="0" fontId="0" fillId="0" borderId="45" xfId="0" applyBorder="1" applyAlignment="1" applyProtection="1">
      <alignment vertical="center"/>
    </xf>
    <xf numFmtId="165" fontId="5" fillId="0" borderId="45" xfId="0" applyNumberFormat="1" applyFont="1" applyBorder="1" applyAlignment="1" applyProtection="1">
      <alignment horizontal="right" vertical="center" indent="1"/>
    </xf>
    <xf numFmtId="165" fontId="5" fillId="0" borderId="46" xfId="0" applyNumberFormat="1" applyFont="1" applyBorder="1" applyAlignment="1" applyProtection="1">
      <alignment horizontal="right" vertical="center" indent="1"/>
    </xf>
    <xf numFmtId="0" fontId="3" fillId="0" borderId="22" xfId="0" applyFont="1" applyBorder="1" applyAlignment="1" applyProtection="1">
      <alignment vertical="center"/>
    </xf>
    <xf numFmtId="0" fontId="3" fillId="4" borderId="28" xfId="0" applyFont="1" applyFill="1" applyBorder="1" applyAlignment="1" applyProtection="1"/>
    <xf numFmtId="0" fontId="3" fillId="4" borderId="29" xfId="0" applyFont="1" applyFill="1" applyBorder="1" applyAlignment="1" applyProtection="1"/>
    <xf numFmtId="0" fontId="3" fillId="4" borderId="30" xfId="0" applyFont="1" applyFill="1" applyBorder="1" applyAlignment="1" applyProtection="1"/>
    <xf numFmtId="0" fontId="3" fillId="4" borderId="42" xfId="0" applyFont="1" applyFill="1" applyBorder="1" applyAlignment="1" applyProtection="1">
      <alignment horizontal="center" vertical="center"/>
    </xf>
    <xf numFmtId="0" fontId="3" fillId="4" borderId="43" xfId="0" applyFont="1" applyFill="1" applyBorder="1" applyAlignment="1" applyProtection="1">
      <alignment horizontal="center" vertical="center"/>
    </xf>
    <xf numFmtId="0" fontId="5" fillId="0" borderId="31" xfId="0" applyFont="1" applyBorder="1" applyAlignment="1" applyProtection="1">
      <alignment vertical="center"/>
    </xf>
    <xf numFmtId="0" fontId="5" fillId="0" borderId="32" xfId="0" applyFont="1" applyBorder="1" applyAlignment="1" applyProtection="1">
      <alignment vertical="center"/>
    </xf>
    <xf numFmtId="0" fontId="5" fillId="0" borderId="33" xfId="0" applyFont="1" applyBorder="1" applyAlignment="1" applyProtection="1">
      <alignment vertical="center"/>
    </xf>
    <xf numFmtId="165" fontId="5" fillId="0" borderId="37" xfId="0" applyNumberFormat="1" applyFont="1" applyBorder="1" applyAlignment="1" applyProtection="1">
      <alignment horizontal="right" vertical="center" indent="1"/>
    </xf>
    <xf numFmtId="165" fontId="5" fillId="0" borderId="38" xfId="0" applyNumberFormat="1" applyFont="1" applyBorder="1" applyAlignment="1" applyProtection="1">
      <alignment horizontal="right" vertical="center" indent="1"/>
    </xf>
    <xf numFmtId="0" fontId="3" fillId="0" borderId="34" xfId="0" applyFont="1" applyBorder="1" applyAlignment="1" applyProtection="1">
      <alignment horizontal="right" vertical="center"/>
    </xf>
    <xf numFmtId="0" fontId="3" fillId="0" borderId="35" xfId="0" applyFont="1" applyBorder="1" applyAlignment="1" applyProtection="1">
      <alignment horizontal="right" vertical="center"/>
    </xf>
    <xf numFmtId="0" fontId="3" fillId="0" borderId="36" xfId="0" applyFont="1" applyBorder="1" applyAlignment="1" applyProtection="1">
      <alignment horizontal="right" vertical="center"/>
    </xf>
    <xf numFmtId="165" fontId="3" fillId="0" borderId="40" xfId="0" applyNumberFormat="1" applyFont="1" applyBorder="1" applyAlignment="1" applyProtection="1">
      <alignment horizontal="right" vertical="center" indent="1"/>
    </xf>
    <xf numFmtId="165" fontId="3" fillId="0" borderId="41" xfId="0" applyNumberFormat="1" applyFont="1" applyBorder="1" applyAlignment="1" applyProtection="1">
      <alignment horizontal="right" vertical="center" indent="1"/>
    </xf>
    <xf numFmtId="0" fontId="3" fillId="0" borderId="37" xfId="0" applyFont="1" applyBorder="1" applyAlignment="1" applyProtection="1">
      <alignment vertical="center"/>
    </xf>
    <xf numFmtId="0" fontId="3" fillId="0" borderId="32" xfId="0" applyFont="1" applyBorder="1" applyAlignment="1" applyProtection="1">
      <alignment vertical="center"/>
    </xf>
    <xf numFmtId="0" fontId="3" fillId="0" borderId="33" xfId="0" applyFont="1" applyBorder="1" applyAlignment="1" applyProtection="1">
      <alignment vertical="center"/>
    </xf>
    <xf numFmtId="0" fontId="5" fillId="4" borderId="37" xfId="0" applyFont="1" applyFill="1" applyBorder="1" applyAlignment="1" applyProtection="1">
      <alignment vertical="center"/>
      <protection locked="0"/>
    </xf>
    <xf numFmtId="0" fontId="5" fillId="4" borderId="32" xfId="0" applyFont="1" applyFill="1" applyBorder="1" applyAlignment="1" applyProtection="1">
      <alignment vertical="center"/>
      <protection locked="0"/>
    </xf>
    <xf numFmtId="0" fontId="5" fillId="4" borderId="33" xfId="0" applyFont="1" applyFill="1" applyBorder="1" applyAlignment="1" applyProtection="1">
      <alignment vertical="center"/>
      <protection locked="0"/>
    </xf>
    <xf numFmtId="0" fontId="5" fillId="0" borderId="22"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4"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25" xfId="0" applyFont="1" applyFill="1" applyBorder="1" applyAlignment="1" applyProtection="1">
      <alignment vertical="top" wrapText="1"/>
      <protection locked="0"/>
    </xf>
    <xf numFmtId="0" fontId="5" fillId="0" borderId="26"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27" xfId="0" applyFont="1" applyFill="1" applyBorder="1" applyAlignment="1" applyProtection="1">
      <alignment vertical="top" wrapText="1"/>
      <protection locked="0"/>
    </xf>
    <xf numFmtId="0" fontId="21" fillId="0" borderId="0" xfId="0" applyFont="1" applyAlignment="1" applyProtection="1">
      <alignment horizontal="left" vertical="center" wrapText="1"/>
    </xf>
    <xf numFmtId="0" fontId="5" fillId="0" borderId="0" xfId="0" applyFont="1" applyAlignment="1" applyProtection="1">
      <alignment vertical="top" wrapText="1"/>
    </xf>
    <xf numFmtId="0" fontId="23" fillId="0" borderId="0" xfId="0" applyFont="1" applyAlignment="1" applyProtection="1">
      <alignment horizontal="left" vertical="top" wrapText="1"/>
    </xf>
    <xf numFmtId="49" fontId="6" fillId="5" borderId="1" xfId="0" applyNumberFormat="1" applyFont="1" applyFill="1" applyBorder="1" applyAlignment="1" applyProtection="1">
      <alignment horizontal="left" vertical="center"/>
      <protection locked="0"/>
    </xf>
    <xf numFmtId="0" fontId="3" fillId="5" borderId="2" xfId="0" applyFont="1" applyFill="1" applyBorder="1" applyProtection="1">
      <protection locked="0"/>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21"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0" xfId="0"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7" xfId="0" applyBorder="1" applyAlignment="1" applyProtection="1">
      <alignment vertical="top" wrapText="1"/>
      <protection locked="0"/>
    </xf>
    <xf numFmtId="165" fontId="7" fillId="0" borderId="7" xfId="0" applyNumberFormat="1" applyFont="1" applyFill="1" applyBorder="1" applyAlignment="1" applyProtection="1">
      <alignment horizontal="right" vertical="center" indent="1"/>
    </xf>
    <xf numFmtId="165" fontId="7" fillId="0" borderId="8" xfId="0" applyNumberFormat="1" applyFont="1" applyFill="1" applyBorder="1" applyAlignment="1" applyProtection="1">
      <alignment horizontal="right" vertical="center" indent="1"/>
    </xf>
    <xf numFmtId="165" fontId="7" fillId="0" borderId="10" xfId="0" applyNumberFormat="1" applyFont="1" applyFill="1" applyBorder="1" applyAlignment="1" applyProtection="1">
      <alignment horizontal="right" vertical="center" indent="1"/>
    </xf>
    <xf numFmtId="165" fontId="7" fillId="0" borderId="11" xfId="0" applyNumberFormat="1" applyFont="1" applyFill="1" applyBorder="1" applyAlignment="1" applyProtection="1">
      <alignment horizontal="right" vertical="center" indent="1"/>
    </xf>
    <xf numFmtId="165" fontId="7" fillId="0" borderId="13" xfId="0" applyNumberFormat="1" applyFont="1" applyFill="1" applyBorder="1" applyAlignment="1" applyProtection="1">
      <alignment horizontal="right" vertical="center" indent="1"/>
    </xf>
    <xf numFmtId="165" fontId="7" fillId="0" borderId="15" xfId="0" applyNumberFormat="1" applyFont="1" applyFill="1" applyBorder="1" applyAlignment="1" applyProtection="1">
      <alignment horizontal="right" vertical="center" indent="1"/>
    </xf>
    <xf numFmtId="165" fontId="7" fillId="0" borderId="14" xfId="0" applyNumberFormat="1" applyFont="1" applyFill="1" applyBorder="1" applyAlignment="1" applyProtection="1">
      <alignment horizontal="right" vertical="center" indent="1"/>
    </xf>
    <xf numFmtId="165" fontId="7" fillId="0" borderId="52" xfId="0" applyNumberFormat="1" applyFont="1" applyFill="1" applyBorder="1" applyAlignment="1" applyProtection="1">
      <alignment horizontal="right" vertical="center" indent="1"/>
    </xf>
    <xf numFmtId="165" fontId="7" fillId="0" borderId="16" xfId="0" applyNumberFormat="1" applyFont="1" applyFill="1" applyBorder="1" applyAlignment="1" applyProtection="1">
      <alignment horizontal="right" vertical="center" indent="1"/>
    </xf>
    <xf numFmtId="165" fontId="7" fillId="0" borderId="51" xfId="0" applyNumberFormat="1" applyFont="1" applyFill="1" applyBorder="1" applyAlignment="1" applyProtection="1">
      <alignment horizontal="right" vertical="center" indent="1"/>
    </xf>
    <xf numFmtId="0" fontId="2" fillId="4" borderId="29" xfId="0" applyFont="1" applyFill="1" applyBorder="1" applyAlignment="1" applyProtection="1"/>
    <xf numFmtId="0" fontId="0" fillId="0" borderId="29" xfId="0" applyBorder="1" applyAlignment="1" applyProtection="1"/>
    <xf numFmtId="0" fontId="0" fillId="0" borderId="30" xfId="0" applyBorder="1" applyAlignment="1" applyProtection="1"/>
    <xf numFmtId="0" fontId="0" fillId="0" borderId="32" xfId="0" applyBorder="1" applyAlignment="1" applyProtection="1">
      <alignment vertical="center"/>
    </xf>
    <xf numFmtId="0" fontId="0" fillId="0" borderId="33" xfId="0" applyBorder="1" applyAlignment="1" applyProtection="1">
      <alignment vertical="center"/>
    </xf>
    <xf numFmtId="0" fontId="2" fillId="0" borderId="35" xfId="0" applyFont="1" applyBorder="1" applyAlignment="1" applyProtection="1">
      <alignment horizontal="right" vertical="center"/>
    </xf>
    <xf numFmtId="0" fontId="0" fillId="0" borderId="35" xfId="0" applyBorder="1" applyAlignment="1" applyProtection="1">
      <alignment vertical="center"/>
    </xf>
    <xf numFmtId="0" fontId="0" fillId="0" borderId="36" xfId="0" applyBorder="1" applyAlignment="1" applyProtection="1">
      <alignment vertical="center"/>
    </xf>
    <xf numFmtId="0" fontId="0" fillId="0" borderId="0" xfId="0" applyAlignment="1" applyProtection="1">
      <alignment wrapText="1"/>
    </xf>
    <xf numFmtId="0" fontId="0" fillId="0" borderId="0" xfId="0" applyFont="1" applyAlignment="1" applyProtection="1">
      <alignment vertical="top" wrapText="1"/>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3" fillId="0" borderId="39" xfId="0" applyFont="1" applyBorder="1" applyAlignment="1" applyProtection="1">
      <alignment horizontal="right" vertical="center"/>
    </xf>
    <xf numFmtId="0" fontId="3" fillId="0" borderId="49" xfId="0" applyFont="1" applyBorder="1" applyAlignment="1" applyProtection="1">
      <alignment horizontal="right" vertical="center"/>
    </xf>
    <xf numFmtId="0" fontId="3" fillId="0" borderId="50" xfId="0" applyFont="1" applyBorder="1" applyAlignment="1" applyProtection="1">
      <alignment horizontal="right" vertical="center"/>
    </xf>
    <xf numFmtId="165" fontId="3" fillId="0" borderId="47" xfId="0" applyNumberFormat="1" applyFont="1" applyBorder="1" applyAlignment="1" applyProtection="1">
      <alignment horizontal="right" vertical="center" indent="1"/>
    </xf>
    <xf numFmtId="165" fontId="3" fillId="0" borderId="48" xfId="0" applyNumberFormat="1" applyFont="1" applyBorder="1" applyAlignment="1" applyProtection="1">
      <alignment horizontal="right" vertical="center" indent="1"/>
    </xf>
    <xf numFmtId="0" fontId="5" fillId="0" borderId="0" xfId="0" applyFont="1" applyAlignment="1" applyProtection="1">
      <alignment vertical="top"/>
    </xf>
    <xf numFmtId="0" fontId="3" fillId="0" borderId="0" xfId="0" applyFont="1" applyBorder="1" applyAlignment="1" applyProtection="1">
      <alignment horizontal="left" vertical="top"/>
    </xf>
    <xf numFmtId="0" fontId="7" fillId="0" borderId="0" xfId="0" applyFont="1" applyAlignment="1">
      <alignment vertical="top" wrapText="1"/>
    </xf>
    <xf numFmtId="165" fontId="5" fillId="0" borderId="37" xfId="0" applyNumberFormat="1" applyFont="1" applyBorder="1" applyAlignment="1" applyProtection="1">
      <alignment horizontal="right" vertical="center" indent="1"/>
      <protection locked="0"/>
    </xf>
    <xf numFmtId="165" fontId="5" fillId="0" borderId="38" xfId="0" applyNumberFormat="1" applyFont="1" applyBorder="1" applyAlignment="1" applyProtection="1">
      <alignment horizontal="right" vertical="center" indent="1"/>
      <protection locked="0"/>
    </xf>
    <xf numFmtId="165" fontId="5" fillId="0" borderId="10" xfId="0" applyNumberFormat="1" applyFont="1" applyBorder="1" applyAlignment="1" applyProtection="1">
      <alignment horizontal="right" vertical="center" indent="1"/>
      <protection locked="0"/>
    </xf>
    <xf numFmtId="165" fontId="5" fillId="0" borderId="11" xfId="0" applyNumberFormat="1" applyFont="1" applyBorder="1" applyAlignment="1" applyProtection="1">
      <alignment horizontal="right" vertical="center" indent="1"/>
      <protection locked="0"/>
    </xf>
    <xf numFmtId="0" fontId="5" fillId="0" borderId="53" xfId="0" applyFont="1" applyBorder="1" applyAlignment="1" applyProtection="1">
      <alignment vertical="center"/>
    </xf>
    <xf numFmtId="0" fontId="0" fillId="0" borderId="16" xfId="0" applyBorder="1" applyAlignment="1" applyProtection="1">
      <alignment vertical="center"/>
    </xf>
    <xf numFmtId="0" fontId="5" fillId="0" borderId="0" xfId="0" applyFont="1" applyAlignment="1" applyProtection="1">
      <alignment horizontal="left" vertical="center" wrapText="1" indent="4"/>
    </xf>
    <xf numFmtId="0" fontId="5" fillId="0" borderId="0" xfId="0" applyFont="1" applyAlignment="1" applyProtection="1">
      <alignment horizontal="left" vertical="top" wrapText="1" indent="2"/>
    </xf>
    <xf numFmtId="0" fontId="20" fillId="0" borderId="0" xfId="0" applyFont="1" applyAlignment="1" applyProtection="1">
      <alignment vertical="top"/>
    </xf>
    <xf numFmtId="0" fontId="0" fillId="0" borderId="0" xfId="0" applyAlignment="1" applyProtection="1">
      <alignment horizontal="left" vertical="top" wrapText="1" indent="2"/>
    </xf>
    <xf numFmtId="0" fontId="0" fillId="0" borderId="0" xfId="0" applyAlignment="1" applyProtection="1">
      <alignment vertical="center"/>
    </xf>
    <xf numFmtId="0" fontId="10" fillId="0" borderId="0" xfId="0" applyFont="1" applyAlignment="1" applyProtection="1">
      <alignment vertical="center"/>
    </xf>
    <xf numFmtId="0" fontId="19" fillId="0" borderId="0" xfId="0" applyFont="1" applyAlignment="1" applyProtection="1">
      <alignment vertical="center"/>
    </xf>
    <xf numFmtId="0" fontId="16" fillId="0" borderId="0" xfId="0" applyFont="1" applyAlignment="1" applyProtection="1">
      <alignment horizontal="center" vertical="center"/>
    </xf>
    <xf numFmtId="165" fontId="5" fillId="0" borderId="16" xfId="0" applyNumberFormat="1" applyFont="1" applyBorder="1" applyAlignment="1" applyProtection="1">
      <alignment horizontal="right" vertical="center" indent="1"/>
    </xf>
    <xf numFmtId="165" fontId="5" fillId="0" borderId="51" xfId="0" applyNumberFormat="1" applyFont="1" applyBorder="1" applyAlignment="1" applyProtection="1">
      <alignment horizontal="right" vertical="center" indent="1"/>
    </xf>
    <xf numFmtId="0" fontId="5" fillId="0" borderId="31" xfId="0" applyFont="1" applyBorder="1" applyAlignment="1" applyProtection="1">
      <alignment vertical="center" wrapText="1"/>
    </xf>
    <xf numFmtId="0" fontId="0" fillId="0" borderId="32" xfId="0" applyBorder="1" applyAlignment="1" applyProtection="1">
      <alignment vertical="center" wrapText="1"/>
    </xf>
    <xf numFmtId="0" fontId="0" fillId="0" borderId="33" xfId="0" applyBorder="1" applyAlignment="1" applyProtection="1">
      <alignment vertical="center" wrapText="1"/>
    </xf>
    <xf numFmtId="0" fontId="3" fillId="4" borderId="28" xfId="0" applyFont="1" applyFill="1" applyBorder="1" applyProtection="1"/>
    <xf numFmtId="0" fontId="2" fillId="4" borderId="29" xfId="0" applyFont="1" applyFill="1" applyBorder="1" applyProtection="1"/>
    <xf numFmtId="0" fontId="0" fillId="0" borderId="29" xfId="0" applyBorder="1" applyProtection="1"/>
    <xf numFmtId="0" fontId="0" fillId="0" borderId="30" xfId="0" applyBorder="1" applyProtection="1"/>
    <xf numFmtId="0" fontId="5" fillId="4" borderId="7" xfId="0" applyFont="1" applyFill="1" applyBorder="1" applyAlignment="1" applyProtection="1">
      <alignment vertical="center"/>
    </xf>
    <xf numFmtId="0" fontId="0" fillId="4" borderId="7" xfId="0" applyFill="1"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104775</xdr:rowOff>
    </xdr:to>
    <xdr:pic>
      <xdr:nvPicPr>
        <xdr:cNvPr id="2" name="Picture 1" descr="new_vertical_logo">
          <a:extLst>
            <a:ext uri="{FF2B5EF4-FFF2-40B4-BE49-F238E27FC236}">
              <a16:creationId xmlns:a16="http://schemas.microsoft.com/office/drawing/2014/main" id="{8CC283BB-5772-42C6-9876-9DD98E5EF6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44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4FE8C5E8-C1AF-42B4-B9DB-E1D90D7D56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104775</xdr:rowOff>
    </xdr:to>
    <xdr:pic>
      <xdr:nvPicPr>
        <xdr:cNvPr id="2" name="Picture 1" descr="new_vertical_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98D3E856-2E2F-4C46-9E2D-8429984A50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02CF4-1A02-4438-B569-681EF35FC2C4}">
  <sheetPr>
    <tabColor rgb="FF00B050"/>
    <pageSetUpPr fitToPage="1"/>
  </sheetPr>
  <dimension ref="A1:O50"/>
  <sheetViews>
    <sheetView showGridLines="0" tabSelected="1" topLeftCell="A4" zoomScaleNormal="100" workbookViewId="0">
      <selection activeCell="O14" sqref="O14:O15"/>
    </sheetView>
  </sheetViews>
  <sheetFormatPr defaultRowHeight="15" x14ac:dyDescent="0.25"/>
  <cols>
    <col min="1" max="1" width="4.42578125" style="1" customWidth="1"/>
    <col min="3" max="3" width="10.5703125" bestFit="1" customWidth="1"/>
    <col min="15" max="15" width="45.42578125" style="12" customWidth="1"/>
  </cols>
  <sheetData>
    <row r="1" spans="1:15" ht="19.5" customHeight="1" x14ac:dyDescent="0.25">
      <c r="B1" s="79" t="s">
        <v>0</v>
      </c>
      <c r="C1" s="79"/>
      <c r="D1" s="79"/>
      <c r="E1" s="79"/>
      <c r="F1" s="79"/>
      <c r="G1" s="79"/>
      <c r="H1" s="79"/>
      <c r="I1" s="79"/>
      <c r="J1" s="79"/>
      <c r="K1" s="79"/>
      <c r="L1" s="79"/>
      <c r="M1" s="79"/>
      <c r="N1" s="79"/>
    </row>
    <row r="2" spans="1:15" x14ac:dyDescent="0.25">
      <c r="B2" s="72"/>
      <c r="C2" s="72"/>
      <c r="D2" s="72"/>
      <c r="E2" s="72"/>
      <c r="F2" s="72"/>
      <c r="G2" s="72"/>
      <c r="H2" s="72"/>
      <c r="I2" s="72"/>
      <c r="J2" s="72"/>
      <c r="K2" s="72"/>
      <c r="L2" s="72"/>
      <c r="M2" s="72"/>
      <c r="N2" s="72"/>
    </row>
    <row r="3" spans="1:15" s="3" customFormat="1" ht="20.100000000000001" customHeight="1" x14ac:dyDescent="0.25">
      <c r="A3" s="80" t="s">
        <v>1</v>
      </c>
      <c r="B3" s="80"/>
      <c r="C3" s="80"/>
      <c r="D3" s="80"/>
      <c r="E3" s="80"/>
      <c r="F3" s="80"/>
      <c r="G3" s="80"/>
      <c r="H3" s="80"/>
      <c r="I3" s="80"/>
      <c r="J3" s="80"/>
      <c r="K3" s="80"/>
      <c r="L3" s="80"/>
      <c r="M3" s="80"/>
      <c r="N3" s="80"/>
      <c r="O3" s="2"/>
    </row>
    <row r="4" spans="1:15" s="3" customFormat="1" ht="20.100000000000001" customHeight="1" x14ac:dyDescent="0.25">
      <c r="A4" s="80" t="s">
        <v>2</v>
      </c>
      <c r="B4" s="80"/>
      <c r="C4" s="80"/>
      <c r="D4" s="80"/>
      <c r="E4" s="80"/>
      <c r="F4" s="80"/>
      <c r="G4" s="80"/>
      <c r="H4" s="80"/>
      <c r="I4" s="80"/>
      <c r="J4" s="80"/>
      <c r="K4" s="80"/>
      <c r="L4" s="80"/>
      <c r="M4" s="80"/>
      <c r="N4" s="80"/>
      <c r="O4" s="2"/>
    </row>
    <row r="5" spans="1:15" s="3" customFormat="1" ht="20.100000000000001" customHeight="1" x14ac:dyDescent="0.25">
      <c r="A5" s="80" t="s">
        <v>89</v>
      </c>
      <c r="B5" s="80"/>
      <c r="C5" s="80"/>
      <c r="D5" s="80"/>
      <c r="E5" s="80"/>
      <c r="F5" s="80"/>
      <c r="G5" s="80"/>
      <c r="H5" s="80"/>
      <c r="I5" s="80"/>
      <c r="J5" s="80"/>
      <c r="K5" s="80"/>
      <c r="L5" s="80"/>
      <c r="M5" s="80"/>
      <c r="N5" s="80"/>
      <c r="O5" s="2"/>
    </row>
    <row r="6" spans="1:15" x14ac:dyDescent="0.25">
      <c r="B6" s="56"/>
      <c r="C6" s="55"/>
      <c r="D6" s="55"/>
      <c r="E6" s="55"/>
      <c r="F6" s="55"/>
      <c r="G6" s="55"/>
      <c r="H6" s="55"/>
      <c r="I6" s="55"/>
      <c r="J6" s="55"/>
      <c r="K6" s="55"/>
      <c r="L6" s="55"/>
      <c r="M6" s="55"/>
      <c r="N6" s="55"/>
    </row>
    <row r="7" spans="1:15" s="3" customFormat="1" ht="24.95" customHeight="1" x14ac:dyDescent="0.25">
      <c r="A7" s="4" t="s">
        <v>3</v>
      </c>
      <c r="B7" s="74" t="s">
        <v>4</v>
      </c>
      <c r="C7" s="74"/>
      <c r="D7" s="74"/>
      <c r="E7" s="74"/>
      <c r="F7" s="74"/>
      <c r="G7" s="74"/>
      <c r="H7" s="74"/>
      <c r="I7" s="74"/>
      <c r="J7" s="74"/>
      <c r="K7" s="74"/>
      <c r="L7" s="74"/>
      <c r="M7" s="74"/>
      <c r="N7" s="74"/>
      <c r="O7" s="5"/>
    </row>
    <row r="8" spans="1:15" ht="56.25" customHeight="1" x14ac:dyDescent="0.25">
      <c r="A8" s="6" t="s">
        <v>5</v>
      </c>
      <c r="B8" s="75" t="s">
        <v>6</v>
      </c>
      <c r="C8" s="75"/>
      <c r="D8" s="75"/>
      <c r="E8" s="75"/>
      <c r="F8" s="75"/>
      <c r="G8" s="75"/>
      <c r="H8" s="75"/>
      <c r="I8" s="75"/>
      <c r="J8" s="75"/>
      <c r="K8" s="75"/>
      <c r="L8" s="75"/>
      <c r="M8" s="75"/>
      <c r="N8" s="75"/>
      <c r="O8" s="7"/>
    </row>
    <row r="9" spans="1:15" ht="44.25" customHeight="1" x14ac:dyDescent="0.25">
      <c r="A9" s="6" t="s">
        <v>7</v>
      </c>
      <c r="B9" s="75" t="s">
        <v>8</v>
      </c>
      <c r="C9" s="75"/>
      <c r="D9" s="75"/>
      <c r="E9" s="75"/>
      <c r="F9" s="75"/>
      <c r="G9" s="75"/>
      <c r="H9" s="75"/>
      <c r="I9" s="75"/>
      <c r="J9" s="75"/>
      <c r="K9" s="75"/>
      <c r="L9" s="75"/>
      <c r="M9" s="75"/>
      <c r="N9" s="75"/>
      <c r="O9" s="7"/>
    </row>
    <row r="10" spans="1:15" ht="40.5" customHeight="1" x14ac:dyDescent="0.25">
      <c r="A10" s="6" t="s">
        <v>9</v>
      </c>
      <c r="B10" s="75" t="s">
        <v>10</v>
      </c>
      <c r="C10" s="75"/>
      <c r="D10" s="75"/>
      <c r="E10" s="75"/>
      <c r="F10" s="75"/>
      <c r="G10" s="75"/>
      <c r="H10" s="75"/>
      <c r="I10" s="75"/>
      <c r="J10" s="75"/>
      <c r="K10" s="75"/>
      <c r="L10" s="75"/>
      <c r="M10" s="75"/>
      <c r="N10" s="75"/>
      <c r="O10" s="7"/>
    </row>
    <row r="11" spans="1:15" ht="40.5" customHeight="1" x14ac:dyDescent="0.25">
      <c r="A11" s="6" t="s">
        <v>11</v>
      </c>
      <c r="B11" s="75" t="s">
        <v>12</v>
      </c>
      <c r="C11" s="72"/>
      <c r="D11" s="72"/>
      <c r="E11" s="72"/>
      <c r="F11" s="72"/>
      <c r="G11" s="72"/>
      <c r="H11" s="72"/>
      <c r="I11" s="72"/>
      <c r="J11" s="72"/>
      <c r="K11" s="72"/>
      <c r="L11" s="72"/>
      <c r="M11" s="72"/>
      <c r="N11" s="72"/>
      <c r="O11" s="7"/>
    </row>
    <row r="12" spans="1:15" ht="54.95" customHeight="1" x14ac:dyDescent="0.25">
      <c r="A12" s="6" t="s">
        <v>13</v>
      </c>
      <c r="B12" s="75" t="s">
        <v>14</v>
      </c>
      <c r="C12" s="72"/>
      <c r="D12" s="72"/>
      <c r="E12" s="72"/>
      <c r="F12" s="72"/>
      <c r="G12" s="72"/>
      <c r="H12" s="72"/>
      <c r="I12" s="72"/>
      <c r="J12" s="72"/>
      <c r="K12" s="72"/>
      <c r="L12" s="72"/>
      <c r="M12" s="72"/>
      <c r="N12" s="72"/>
      <c r="O12" s="7"/>
    </row>
    <row r="13" spans="1:15" ht="36.6" customHeight="1" x14ac:dyDescent="0.25">
      <c r="A13" s="6" t="s">
        <v>15</v>
      </c>
      <c r="B13" s="75" t="s">
        <v>92</v>
      </c>
      <c r="C13" s="72"/>
      <c r="D13" s="72"/>
      <c r="E13" s="72"/>
      <c r="F13" s="72"/>
      <c r="G13" s="72"/>
      <c r="H13" s="72"/>
      <c r="I13" s="72"/>
      <c r="J13" s="72"/>
      <c r="K13" s="72"/>
      <c r="L13" s="72"/>
      <c r="M13" s="72"/>
      <c r="N13" s="72"/>
      <c r="O13" s="7"/>
    </row>
    <row r="14" spans="1:15" ht="31.5" customHeight="1" x14ac:dyDescent="0.25">
      <c r="A14" s="6" t="s">
        <v>16</v>
      </c>
      <c r="B14" s="75" t="s">
        <v>17</v>
      </c>
      <c r="C14" s="72"/>
      <c r="D14" s="72"/>
      <c r="E14" s="72"/>
      <c r="F14" s="72"/>
      <c r="G14" s="72"/>
      <c r="H14" s="72"/>
      <c r="I14" s="72"/>
      <c r="J14" s="72"/>
      <c r="K14" s="72"/>
      <c r="L14" s="72"/>
      <c r="M14" s="72"/>
      <c r="N14" s="72"/>
      <c r="O14" s="7"/>
    </row>
    <row r="15" spans="1:15" ht="31.5" customHeight="1" x14ac:dyDescent="0.25">
      <c r="A15" s="6" t="s">
        <v>18</v>
      </c>
      <c r="B15" s="75" t="s">
        <v>19</v>
      </c>
      <c r="C15" s="72"/>
      <c r="D15" s="72"/>
      <c r="E15" s="72"/>
      <c r="F15" s="72"/>
      <c r="G15" s="72"/>
      <c r="H15" s="72"/>
      <c r="I15" s="72"/>
      <c r="J15" s="72"/>
      <c r="K15" s="72"/>
      <c r="L15" s="72"/>
      <c r="M15" s="72"/>
      <c r="N15" s="72"/>
      <c r="O15" s="7"/>
    </row>
    <row r="16" spans="1:15" ht="39.950000000000003" customHeight="1" x14ac:dyDescent="0.25">
      <c r="A16" s="6" t="s">
        <v>20</v>
      </c>
      <c r="B16" s="73" t="s">
        <v>21</v>
      </c>
      <c r="C16" s="73"/>
      <c r="D16" s="73"/>
      <c r="E16" s="73"/>
      <c r="F16" s="73"/>
      <c r="G16" s="73"/>
      <c r="H16" s="73"/>
      <c r="I16" s="73"/>
      <c r="J16" s="73"/>
      <c r="K16" s="73"/>
      <c r="L16" s="73"/>
      <c r="M16" s="73"/>
      <c r="N16" s="73"/>
    </row>
    <row r="17" spans="1:15" ht="52.5" customHeight="1" x14ac:dyDescent="0.25">
      <c r="A17" s="6" t="s">
        <v>22</v>
      </c>
      <c r="B17" s="76" t="s">
        <v>23</v>
      </c>
      <c r="C17" s="77"/>
      <c r="D17" s="77"/>
      <c r="E17" s="77"/>
      <c r="F17" s="77"/>
      <c r="G17" s="77"/>
      <c r="H17" s="77"/>
      <c r="I17" s="77"/>
      <c r="J17" s="77"/>
      <c r="K17" s="77"/>
      <c r="L17" s="77"/>
      <c r="M17" s="77"/>
      <c r="N17" s="77"/>
    </row>
    <row r="18" spans="1:15" ht="37.5" customHeight="1" x14ac:dyDescent="0.25">
      <c r="A18" s="6" t="s">
        <v>76</v>
      </c>
      <c r="B18" s="78" t="s">
        <v>75</v>
      </c>
      <c r="C18" s="76"/>
      <c r="D18" s="76"/>
      <c r="E18" s="76"/>
      <c r="F18" s="76"/>
      <c r="G18" s="76"/>
      <c r="H18" s="76"/>
      <c r="I18" s="76"/>
      <c r="J18" s="76"/>
      <c r="K18" s="76"/>
      <c r="L18" s="76"/>
      <c r="M18" s="76"/>
      <c r="N18" s="76"/>
    </row>
    <row r="19" spans="1:15" s="3" customFormat="1" ht="38.25" customHeight="1" x14ac:dyDescent="0.25">
      <c r="A19" s="4" t="s">
        <v>24</v>
      </c>
      <c r="B19" s="74" t="s">
        <v>25</v>
      </c>
      <c r="C19" s="74"/>
      <c r="D19" s="74"/>
      <c r="E19" s="74"/>
      <c r="F19" s="74"/>
      <c r="G19" s="74"/>
      <c r="H19" s="74"/>
      <c r="I19" s="74"/>
      <c r="J19" s="74"/>
      <c r="K19" s="74"/>
      <c r="L19" s="74"/>
      <c r="M19" s="74"/>
      <c r="N19" s="74"/>
      <c r="O19" s="2"/>
    </row>
    <row r="20" spans="1:15" ht="38.25" customHeight="1" x14ac:dyDescent="0.25">
      <c r="A20" s="6" t="s">
        <v>5</v>
      </c>
      <c r="B20" s="73" t="s">
        <v>26</v>
      </c>
      <c r="C20" s="73"/>
      <c r="D20" s="73"/>
      <c r="E20" s="73"/>
      <c r="F20" s="73"/>
      <c r="G20" s="73"/>
      <c r="H20" s="73"/>
      <c r="I20" s="73"/>
      <c r="J20" s="73"/>
      <c r="K20" s="73"/>
      <c r="L20" s="73"/>
      <c r="M20" s="73"/>
      <c r="N20" s="73"/>
    </row>
    <row r="21" spans="1:15" ht="26.25" customHeight="1" x14ac:dyDescent="0.25">
      <c r="A21" s="6" t="s">
        <v>7</v>
      </c>
      <c r="B21" s="73" t="s">
        <v>27</v>
      </c>
      <c r="C21" s="73"/>
      <c r="D21" s="73"/>
      <c r="E21" s="73"/>
      <c r="F21" s="73"/>
      <c r="G21" s="73"/>
      <c r="H21" s="73"/>
      <c r="I21" s="73"/>
      <c r="J21" s="73"/>
      <c r="K21" s="73"/>
      <c r="L21" s="73"/>
      <c r="M21" s="73"/>
      <c r="N21" s="73"/>
    </row>
    <row r="22" spans="1:15" ht="67.5" customHeight="1" x14ac:dyDescent="0.25">
      <c r="A22" s="6"/>
      <c r="B22" s="73" t="s">
        <v>28</v>
      </c>
      <c r="C22" s="72"/>
      <c r="D22" s="72"/>
      <c r="E22" s="72"/>
      <c r="F22" s="72"/>
      <c r="G22" s="72"/>
      <c r="H22" s="72"/>
      <c r="I22" s="72"/>
      <c r="J22" s="72"/>
      <c r="K22" s="72"/>
      <c r="L22" s="72"/>
      <c r="M22" s="72"/>
      <c r="N22" s="72"/>
    </row>
    <row r="23" spans="1:15" ht="24.95" customHeight="1" x14ac:dyDescent="0.25">
      <c r="A23" s="6" t="s">
        <v>9</v>
      </c>
      <c r="B23" s="73" t="s">
        <v>29</v>
      </c>
      <c r="C23" s="73"/>
      <c r="D23" s="73"/>
      <c r="E23" s="73"/>
      <c r="F23" s="73"/>
      <c r="G23" s="73"/>
      <c r="H23" s="73"/>
      <c r="I23" s="73"/>
      <c r="J23" s="73"/>
      <c r="K23" s="73"/>
      <c r="L23" s="73"/>
      <c r="M23" s="73"/>
      <c r="N23" s="73"/>
    </row>
    <row r="24" spans="1:15" ht="126.75" customHeight="1" x14ac:dyDescent="0.25">
      <c r="A24" s="6"/>
      <c r="B24" s="73" t="s">
        <v>30</v>
      </c>
      <c r="C24" s="72"/>
      <c r="D24" s="72"/>
      <c r="E24" s="72"/>
      <c r="F24" s="72"/>
      <c r="G24" s="72"/>
      <c r="H24" s="72"/>
      <c r="I24" s="72"/>
      <c r="J24" s="72"/>
      <c r="K24" s="72"/>
      <c r="L24" s="72"/>
      <c r="M24" s="72"/>
      <c r="N24" s="72"/>
    </row>
    <row r="25" spans="1:15" ht="24.95" customHeight="1" x14ac:dyDescent="0.25">
      <c r="A25" s="6" t="s">
        <v>11</v>
      </c>
      <c r="B25" s="73" t="s">
        <v>31</v>
      </c>
      <c r="C25" s="73"/>
      <c r="D25" s="73"/>
      <c r="E25" s="73"/>
      <c r="F25" s="73"/>
      <c r="G25" s="73"/>
      <c r="H25" s="73"/>
      <c r="I25" s="73"/>
      <c r="J25" s="73"/>
      <c r="K25" s="73"/>
      <c r="L25" s="73"/>
      <c r="M25" s="73"/>
      <c r="N25" s="73"/>
    </row>
    <row r="26" spans="1:15" ht="38.25" customHeight="1" x14ac:dyDescent="0.25">
      <c r="B26" s="73"/>
      <c r="C26" s="73"/>
      <c r="D26" s="73"/>
      <c r="E26" s="73"/>
      <c r="F26" s="73"/>
      <c r="G26" s="73"/>
      <c r="H26" s="73"/>
      <c r="I26" s="73"/>
      <c r="J26" s="73"/>
      <c r="K26" s="73"/>
      <c r="L26" s="73"/>
      <c r="M26" s="73"/>
      <c r="N26" s="73"/>
    </row>
    <row r="27" spans="1:15" ht="38.25" customHeight="1" x14ac:dyDescent="0.25">
      <c r="B27" s="73"/>
      <c r="C27" s="73"/>
      <c r="D27" s="73"/>
      <c r="E27" s="73"/>
      <c r="F27" s="73"/>
      <c r="G27" s="73"/>
      <c r="H27" s="73"/>
      <c r="I27" s="73"/>
      <c r="J27" s="73"/>
      <c r="K27" s="73"/>
      <c r="L27" s="73"/>
      <c r="M27" s="73"/>
      <c r="N27" s="73"/>
    </row>
    <row r="28" spans="1:15" ht="38.25" customHeight="1" x14ac:dyDescent="0.25">
      <c r="B28" s="72"/>
      <c r="C28" s="72"/>
      <c r="D28" s="72"/>
      <c r="E28" s="72"/>
      <c r="F28" s="72"/>
      <c r="G28" s="72"/>
      <c r="H28" s="72"/>
      <c r="I28" s="72"/>
      <c r="J28" s="72"/>
      <c r="K28" s="72"/>
      <c r="L28" s="72"/>
      <c r="M28" s="72"/>
      <c r="N28" s="72"/>
    </row>
    <row r="29" spans="1:15" ht="38.25" customHeight="1" x14ac:dyDescent="0.25">
      <c r="B29" s="72"/>
      <c r="C29" s="72"/>
      <c r="D29" s="72"/>
      <c r="E29" s="72"/>
      <c r="F29" s="72"/>
      <c r="G29" s="72"/>
      <c r="H29" s="72"/>
      <c r="I29" s="72"/>
      <c r="J29" s="72"/>
      <c r="K29" s="72"/>
      <c r="L29" s="72"/>
      <c r="M29" s="72"/>
      <c r="N29" s="72"/>
    </row>
    <row r="30" spans="1:15" ht="38.25" customHeight="1" x14ac:dyDescent="0.25">
      <c r="B30" s="72"/>
      <c r="C30" s="72"/>
      <c r="D30" s="72"/>
      <c r="E30" s="72"/>
      <c r="F30" s="72"/>
      <c r="G30" s="72"/>
      <c r="H30" s="72"/>
      <c r="I30" s="72"/>
      <c r="J30" s="72"/>
      <c r="K30" s="72"/>
      <c r="L30" s="72"/>
      <c r="M30" s="72"/>
      <c r="N30" s="72"/>
    </row>
    <row r="31" spans="1:15" ht="38.25" customHeight="1" x14ac:dyDescent="0.25">
      <c r="B31" s="72"/>
      <c r="C31" s="72"/>
      <c r="D31" s="72"/>
      <c r="E31" s="72"/>
      <c r="F31" s="72"/>
      <c r="G31" s="72"/>
      <c r="H31" s="72"/>
      <c r="I31" s="72"/>
      <c r="J31" s="72"/>
      <c r="K31" s="72"/>
      <c r="L31" s="72"/>
      <c r="M31" s="72"/>
      <c r="N31" s="72"/>
    </row>
    <row r="32" spans="1:15" ht="38.25" customHeight="1" x14ac:dyDescent="0.25">
      <c r="B32" s="72"/>
      <c r="C32" s="72"/>
      <c r="D32" s="72"/>
      <c r="E32" s="72"/>
      <c r="F32" s="72"/>
      <c r="G32" s="72"/>
      <c r="H32" s="72"/>
      <c r="I32" s="72"/>
      <c r="J32" s="72"/>
      <c r="K32" s="72"/>
      <c r="L32" s="72"/>
      <c r="M32" s="72"/>
      <c r="N32" s="72"/>
    </row>
    <row r="33" spans="2:14" ht="38.25" customHeight="1" x14ac:dyDescent="0.25">
      <c r="B33" s="72"/>
      <c r="C33" s="72"/>
      <c r="D33" s="72"/>
      <c r="E33" s="72"/>
      <c r="F33" s="72"/>
      <c r="G33" s="72"/>
      <c r="H33" s="72"/>
      <c r="I33" s="72"/>
      <c r="J33" s="72"/>
      <c r="K33" s="72"/>
      <c r="L33" s="72"/>
      <c r="M33" s="72"/>
      <c r="N33" s="72"/>
    </row>
    <row r="34" spans="2:14" ht="38.25" customHeight="1" x14ac:dyDescent="0.25">
      <c r="B34" s="72"/>
      <c r="C34" s="72"/>
      <c r="D34" s="72"/>
      <c r="E34" s="72"/>
      <c r="F34" s="72"/>
      <c r="G34" s="72"/>
      <c r="H34" s="72"/>
      <c r="I34" s="72"/>
      <c r="J34" s="72"/>
      <c r="K34" s="72"/>
      <c r="L34" s="72"/>
      <c r="M34" s="72"/>
      <c r="N34" s="72"/>
    </row>
    <row r="35" spans="2:14" ht="38.25" customHeight="1" x14ac:dyDescent="0.25">
      <c r="B35" s="72"/>
      <c r="C35" s="72"/>
      <c r="D35" s="72"/>
      <c r="E35" s="72"/>
      <c r="F35" s="72"/>
      <c r="G35" s="72"/>
      <c r="H35" s="72"/>
      <c r="I35" s="72"/>
      <c r="J35" s="72"/>
      <c r="K35" s="72"/>
      <c r="L35" s="72"/>
      <c r="M35" s="72"/>
      <c r="N35" s="72"/>
    </row>
    <row r="36" spans="2:14" ht="38.25" customHeight="1" x14ac:dyDescent="0.25">
      <c r="B36" s="72"/>
      <c r="C36" s="72"/>
      <c r="D36" s="72"/>
      <c r="E36" s="72"/>
      <c r="F36" s="72"/>
      <c r="G36" s="72"/>
      <c r="H36" s="72"/>
      <c r="I36" s="72"/>
      <c r="J36" s="72"/>
      <c r="K36" s="72"/>
      <c r="L36" s="72"/>
      <c r="M36" s="72"/>
      <c r="N36" s="72"/>
    </row>
    <row r="37" spans="2:14" ht="38.25" customHeight="1" x14ac:dyDescent="0.25">
      <c r="B37" s="72"/>
      <c r="C37" s="72"/>
      <c r="D37" s="72"/>
      <c r="E37" s="72"/>
      <c r="F37" s="72"/>
      <c r="G37" s="72"/>
      <c r="H37" s="72"/>
      <c r="I37" s="72"/>
      <c r="J37" s="72"/>
      <c r="K37" s="72"/>
      <c r="L37" s="72"/>
      <c r="M37" s="72"/>
      <c r="N37" s="72"/>
    </row>
    <row r="38" spans="2:14" ht="38.25" customHeight="1" x14ac:dyDescent="0.25">
      <c r="B38" s="72"/>
      <c r="C38" s="72"/>
      <c r="D38" s="72"/>
      <c r="E38" s="72"/>
      <c r="F38" s="72"/>
      <c r="G38" s="72"/>
      <c r="H38" s="72"/>
      <c r="I38" s="72"/>
      <c r="J38" s="72"/>
      <c r="K38" s="72"/>
      <c r="L38" s="72"/>
      <c r="M38" s="72"/>
      <c r="N38" s="72"/>
    </row>
    <row r="39" spans="2:14" ht="38.25" customHeight="1" x14ac:dyDescent="0.25">
      <c r="B39" s="72"/>
      <c r="C39" s="72"/>
      <c r="D39" s="72"/>
      <c r="E39" s="72"/>
      <c r="F39" s="72"/>
      <c r="G39" s="72"/>
      <c r="H39" s="72"/>
      <c r="I39" s="72"/>
      <c r="J39" s="72"/>
      <c r="K39" s="72"/>
      <c r="L39" s="72"/>
      <c r="M39" s="72"/>
      <c r="N39" s="72"/>
    </row>
    <row r="40" spans="2:14" ht="38.25" customHeight="1" x14ac:dyDescent="0.25">
      <c r="B40" s="72"/>
      <c r="C40" s="72"/>
      <c r="D40" s="72"/>
      <c r="E40" s="72"/>
      <c r="F40" s="72"/>
      <c r="G40" s="72"/>
      <c r="H40" s="72"/>
      <c r="I40" s="72"/>
      <c r="J40" s="72"/>
      <c r="K40" s="72"/>
      <c r="L40" s="72"/>
      <c r="M40" s="72"/>
      <c r="N40" s="72"/>
    </row>
    <row r="41" spans="2:14" ht="38.25" customHeight="1" x14ac:dyDescent="0.25">
      <c r="B41" s="72"/>
      <c r="C41" s="72"/>
      <c r="D41" s="72"/>
      <c r="E41" s="72"/>
      <c r="F41" s="72"/>
      <c r="G41" s="72"/>
      <c r="H41" s="72"/>
      <c r="I41" s="72"/>
      <c r="J41" s="72"/>
      <c r="K41" s="72"/>
      <c r="L41" s="72"/>
      <c r="M41" s="72"/>
      <c r="N41" s="72"/>
    </row>
    <row r="42" spans="2:14" ht="38.25" customHeight="1" x14ac:dyDescent="0.25">
      <c r="B42" s="72"/>
      <c r="C42" s="72"/>
      <c r="D42" s="72"/>
      <c r="E42" s="72"/>
      <c r="F42" s="72"/>
      <c r="G42" s="72"/>
      <c r="H42" s="72"/>
      <c r="I42" s="72"/>
      <c r="J42" s="72"/>
      <c r="K42" s="72"/>
      <c r="L42" s="72"/>
      <c r="M42" s="72"/>
      <c r="N42" s="72"/>
    </row>
    <row r="43" spans="2:14" ht="38.25" customHeight="1" x14ac:dyDescent="0.25">
      <c r="B43" s="72"/>
      <c r="C43" s="72"/>
      <c r="D43" s="72"/>
      <c r="E43" s="72"/>
      <c r="F43" s="72"/>
      <c r="G43" s="72"/>
      <c r="H43" s="72"/>
      <c r="I43" s="72"/>
      <c r="J43" s="72"/>
      <c r="K43" s="72"/>
      <c r="L43" s="72"/>
      <c r="M43" s="72"/>
      <c r="N43" s="72"/>
    </row>
    <row r="44" spans="2:14" ht="38.25" customHeight="1" x14ac:dyDescent="0.25">
      <c r="B44" s="72"/>
      <c r="C44" s="72"/>
      <c r="D44" s="72"/>
      <c r="E44" s="72"/>
      <c r="F44" s="72"/>
      <c r="G44" s="72"/>
      <c r="H44" s="72"/>
      <c r="I44" s="72"/>
      <c r="J44" s="72"/>
      <c r="K44" s="72"/>
      <c r="L44" s="72"/>
      <c r="M44" s="72"/>
      <c r="N44" s="72"/>
    </row>
    <row r="45" spans="2:14" ht="38.25" customHeight="1" x14ac:dyDescent="0.25">
      <c r="B45" s="72"/>
      <c r="C45" s="72"/>
      <c r="D45" s="72"/>
      <c r="E45" s="72"/>
      <c r="F45" s="72"/>
      <c r="G45" s="72"/>
      <c r="H45" s="72"/>
      <c r="I45" s="72"/>
      <c r="J45" s="72"/>
      <c r="K45" s="72"/>
      <c r="L45" s="72"/>
      <c r="M45" s="72"/>
      <c r="N45" s="72"/>
    </row>
    <row r="46" spans="2:14" ht="38.25" customHeight="1" x14ac:dyDescent="0.25">
      <c r="B46" s="72"/>
      <c r="C46" s="72"/>
      <c r="D46" s="72"/>
      <c r="E46" s="72"/>
      <c r="F46" s="72"/>
      <c r="G46" s="72"/>
      <c r="H46" s="72"/>
      <c r="I46" s="72"/>
      <c r="J46" s="72"/>
      <c r="K46" s="72"/>
      <c r="L46" s="72"/>
      <c r="M46" s="72"/>
      <c r="N46" s="72"/>
    </row>
    <row r="47" spans="2:14" ht="38.25" customHeight="1" x14ac:dyDescent="0.25">
      <c r="B47" s="72"/>
      <c r="C47" s="72"/>
      <c r="D47" s="72"/>
      <c r="E47" s="72"/>
      <c r="F47" s="72"/>
      <c r="G47" s="72"/>
      <c r="H47" s="72"/>
      <c r="I47" s="72"/>
      <c r="J47" s="72"/>
      <c r="K47" s="72"/>
      <c r="L47" s="72"/>
      <c r="M47" s="72"/>
      <c r="N47" s="72"/>
    </row>
    <row r="48" spans="2:14" ht="38.25" customHeight="1" x14ac:dyDescent="0.25">
      <c r="B48" s="72"/>
      <c r="C48" s="72"/>
      <c r="D48" s="72"/>
      <c r="E48" s="72"/>
      <c r="F48" s="72"/>
      <c r="G48" s="72"/>
      <c r="H48" s="72"/>
      <c r="I48" s="72"/>
      <c r="J48" s="72"/>
      <c r="K48" s="72"/>
      <c r="L48" s="72"/>
      <c r="M48" s="72"/>
      <c r="N48" s="72"/>
    </row>
    <row r="49" spans="2:14" ht="38.25" customHeight="1" x14ac:dyDescent="0.25">
      <c r="B49" s="72"/>
      <c r="C49" s="72"/>
      <c r="D49" s="72"/>
      <c r="E49" s="72"/>
      <c r="F49" s="72"/>
      <c r="G49" s="72"/>
      <c r="H49" s="72"/>
      <c r="I49" s="72"/>
      <c r="J49" s="72"/>
      <c r="K49" s="72"/>
      <c r="L49" s="72"/>
      <c r="M49" s="72"/>
      <c r="N49" s="72"/>
    </row>
    <row r="50" spans="2:14" ht="38.25" customHeight="1" x14ac:dyDescent="0.25">
      <c r="B50" s="72"/>
      <c r="C50" s="72"/>
      <c r="D50" s="72"/>
      <c r="E50" s="72"/>
      <c r="F50" s="72"/>
      <c r="G50" s="72"/>
      <c r="H50" s="72"/>
      <c r="I50" s="72"/>
      <c r="J50" s="72"/>
      <c r="K50" s="72"/>
      <c r="L50" s="72"/>
      <c r="M50" s="72"/>
      <c r="N50" s="72"/>
    </row>
  </sheetData>
  <sheetProtection algorithmName="SHA-512" hashValue="5qtD2MtQGt2tU33Z6m4KvXeVNA7Y977kO1Y1wKT23eQdnRAUZTkuLaIlzAGcv+USVqDZT/7bHZwBaFK9KE+row==" saltValue="OpJ8D3oqT+ou8N1DdoEgg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073D2A39-1E15-43AE-99FF-92BC3BBBA973}"/>
  </hyperlinks>
  <pageMargins left="0.7" right="0.7" top="0.75" bottom="0.75" header="0.3" footer="0.3"/>
  <pageSetup scale="76"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57"/>
  <sheetViews>
    <sheetView showGridLines="0" zoomScaleNormal="100" workbookViewId="0">
      <selection activeCell="N18" sqref="N18"/>
    </sheetView>
  </sheetViews>
  <sheetFormatPr defaultColWidth="9.28515625" defaultRowHeight="18" customHeight="1" x14ac:dyDescent="0.2"/>
  <cols>
    <col min="1" max="8" width="9.28515625" style="13"/>
    <col min="9" max="10" width="10.5703125" style="13" customWidth="1"/>
    <col min="11" max="16384" width="9.28515625" style="13"/>
  </cols>
  <sheetData>
    <row r="1" spans="1:13" ht="18" customHeight="1" x14ac:dyDescent="0.2">
      <c r="C1" s="71"/>
    </row>
    <row r="2" spans="1:13" ht="18" customHeight="1" x14ac:dyDescent="0.2">
      <c r="C2" s="15" t="s">
        <v>32</v>
      </c>
      <c r="J2" s="16" t="s">
        <v>33</v>
      </c>
    </row>
    <row r="3" spans="1:13" ht="18" customHeight="1" x14ac:dyDescent="0.2">
      <c r="C3" s="17" t="s">
        <v>34</v>
      </c>
      <c r="J3" s="18">
        <v>44609</v>
      </c>
    </row>
    <row r="6" spans="1:13" s="65" customFormat="1" ht="18" customHeight="1" x14ac:dyDescent="0.25">
      <c r="A6" s="123" t="s">
        <v>62</v>
      </c>
      <c r="B6" s="124"/>
      <c r="C6" s="125"/>
      <c r="D6" s="125"/>
      <c r="E6" s="125"/>
      <c r="F6" s="125"/>
      <c r="G6" s="125"/>
      <c r="H6" s="125"/>
      <c r="I6" s="125"/>
      <c r="J6" s="125"/>
    </row>
    <row r="7" spans="1:13" s="65" customFormat="1" ht="18" customHeight="1" x14ac:dyDescent="0.25">
      <c r="A7" s="126" t="s">
        <v>68</v>
      </c>
      <c r="B7" s="127"/>
      <c r="C7" s="127"/>
      <c r="D7" s="127"/>
      <c r="E7" s="127"/>
      <c r="F7" s="127"/>
      <c r="G7" s="127"/>
      <c r="H7" s="127"/>
      <c r="I7" s="127"/>
      <c r="J7" s="127"/>
    </row>
    <row r="8" spans="1:13" ht="18" customHeight="1" x14ac:dyDescent="0.2">
      <c r="A8" s="128" t="s">
        <v>35</v>
      </c>
      <c r="B8" s="129"/>
      <c r="C8" s="129"/>
      <c r="D8" s="129"/>
      <c r="E8" s="129"/>
      <c r="F8" s="129"/>
      <c r="G8" s="129"/>
      <c r="H8" s="129"/>
      <c r="I8" s="129"/>
      <c r="J8" s="129"/>
    </row>
    <row r="10" spans="1:13" ht="18" customHeight="1" thickBot="1" x14ac:dyDescent="0.3">
      <c r="A10" s="130" t="s">
        <v>36</v>
      </c>
      <c r="B10" s="130"/>
      <c r="C10" s="130"/>
      <c r="D10" s="131" t="s">
        <v>93</v>
      </c>
      <c r="E10" s="131"/>
      <c r="F10" s="41" t="s">
        <v>90</v>
      </c>
      <c r="G10" s="136" t="s">
        <v>38</v>
      </c>
      <c r="H10" s="137"/>
      <c r="I10" s="134" t="s">
        <v>39</v>
      </c>
      <c r="J10" s="134"/>
    </row>
    <row r="11" spans="1:13" ht="18" customHeight="1" thickBot="1" x14ac:dyDescent="0.25"/>
    <row r="12" spans="1:13" s="54" customFormat="1" ht="18" customHeight="1" x14ac:dyDescent="0.25">
      <c r="A12" s="113" t="s">
        <v>40</v>
      </c>
      <c r="B12" s="114"/>
      <c r="C12" s="114"/>
      <c r="D12" s="114"/>
      <c r="E12" s="114"/>
      <c r="F12" s="114"/>
      <c r="G12" s="19" t="s">
        <v>41</v>
      </c>
      <c r="H12" s="19" t="s">
        <v>42</v>
      </c>
      <c r="I12" s="115" t="s">
        <v>43</v>
      </c>
      <c r="J12" s="116"/>
    </row>
    <row r="13" spans="1:13" ht="18" customHeight="1" x14ac:dyDescent="0.2">
      <c r="A13" s="117" t="s">
        <v>69</v>
      </c>
      <c r="B13" s="118"/>
      <c r="C13" s="118"/>
      <c r="D13" s="118"/>
      <c r="E13" s="118"/>
      <c r="F13" s="118"/>
      <c r="G13" s="9"/>
      <c r="H13" s="9"/>
      <c r="I13" s="205">
        <v>5585</v>
      </c>
      <c r="J13" s="206"/>
      <c r="M13" s="36"/>
    </row>
    <row r="14" spans="1:13" ht="18" customHeight="1" x14ac:dyDescent="0.2">
      <c r="A14" s="117" t="s">
        <v>94</v>
      </c>
      <c r="B14" s="118"/>
      <c r="C14" s="118"/>
      <c r="D14" s="118"/>
      <c r="E14" s="118"/>
      <c r="F14" s="118"/>
      <c r="G14" s="50"/>
      <c r="H14" s="11">
        <v>133</v>
      </c>
      <c r="I14" s="238">
        <f>ROUND(G14*H14,2)</f>
        <v>0</v>
      </c>
      <c r="J14" s="239"/>
      <c r="M14" s="36"/>
    </row>
    <row r="15" spans="1:13" ht="18" customHeight="1" x14ac:dyDescent="0.2">
      <c r="A15" s="117" t="s">
        <v>91</v>
      </c>
      <c r="B15" s="118"/>
      <c r="C15" s="118"/>
      <c r="D15" s="118"/>
      <c r="E15" s="118"/>
      <c r="F15" s="118"/>
      <c r="G15" s="50"/>
      <c r="H15" s="11">
        <v>285</v>
      </c>
      <c r="I15" s="238">
        <f>ROUND(G15*H15,2)</f>
        <v>0</v>
      </c>
      <c r="J15" s="239"/>
      <c r="M15" s="36"/>
    </row>
    <row r="16" spans="1:13" s="54" customFormat="1" ht="18" customHeight="1" thickBot="1" x14ac:dyDescent="0.3">
      <c r="A16" s="240" t="s">
        <v>52</v>
      </c>
      <c r="B16" s="241"/>
      <c r="C16" s="241"/>
      <c r="D16" s="241"/>
      <c r="E16" s="241"/>
      <c r="F16" s="242"/>
      <c r="G16" s="20"/>
      <c r="H16" s="20"/>
      <c r="I16" s="243">
        <f>SUM(I13:J13)</f>
        <v>5585</v>
      </c>
      <c r="J16" s="244"/>
    </row>
    <row r="18" spans="1:10" s="21" customFormat="1" ht="75" customHeight="1" x14ac:dyDescent="0.2">
      <c r="A18" s="107" t="s">
        <v>53</v>
      </c>
      <c r="B18" s="108"/>
      <c r="C18" s="108"/>
      <c r="D18" s="108"/>
      <c r="E18" s="108"/>
      <c r="F18" s="108"/>
      <c r="G18" s="108"/>
      <c r="H18" s="108"/>
      <c r="I18" s="108"/>
      <c r="J18" s="108"/>
    </row>
    <row r="19" spans="1:10" ht="18" customHeight="1" thickBot="1" x14ac:dyDescent="0.25">
      <c r="A19" s="109"/>
      <c r="B19" s="110"/>
      <c r="C19" s="110"/>
      <c r="D19" s="110"/>
      <c r="E19" s="110"/>
      <c r="F19" s="110"/>
      <c r="G19" s="36"/>
      <c r="H19" s="109"/>
      <c r="I19" s="110"/>
      <c r="J19" s="110"/>
    </row>
    <row r="20" spans="1:10" s="54" customFormat="1" ht="18" customHeight="1" x14ac:dyDescent="0.25">
      <c r="A20" s="111" t="s">
        <v>54</v>
      </c>
      <c r="B20" s="112"/>
      <c r="C20" s="112"/>
      <c r="D20" s="112"/>
      <c r="E20" s="112"/>
      <c r="F20" s="112"/>
      <c r="H20" s="111" t="s">
        <v>55</v>
      </c>
      <c r="I20" s="112"/>
      <c r="J20" s="112"/>
    </row>
    <row r="22" spans="1:10" ht="18" customHeight="1" x14ac:dyDescent="0.2">
      <c r="A22" s="99" t="s">
        <v>56</v>
      </c>
      <c r="B22" s="100"/>
      <c r="C22" s="100"/>
      <c r="D22" s="100"/>
      <c r="E22" s="101" t="s">
        <v>74</v>
      </c>
      <c r="F22" s="102"/>
      <c r="G22" s="102"/>
      <c r="H22" s="102"/>
    </row>
    <row r="23" spans="1:10" ht="9" customHeight="1" x14ac:dyDescent="0.2">
      <c r="A23" s="22"/>
      <c r="B23" s="22"/>
      <c r="C23" s="23"/>
    </row>
    <row r="24" spans="1:10" ht="18" customHeight="1" x14ac:dyDescent="0.2">
      <c r="A24" s="85" t="s">
        <v>57</v>
      </c>
      <c r="B24" s="86"/>
      <c r="C24" s="24" t="s">
        <v>58</v>
      </c>
      <c r="D24" s="44"/>
      <c r="E24" s="25"/>
      <c r="F24" s="26"/>
      <c r="G24" s="27"/>
      <c r="H24" s="26"/>
    </row>
    <row r="25" spans="1:10" ht="9" customHeight="1" thickBot="1" x14ac:dyDescent="0.25">
      <c r="A25" s="21"/>
      <c r="B25" s="21"/>
      <c r="C25" s="23"/>
    </row>
    <row r="26" spans="1:10" ht="18" customHeight="1" x14ac:dyDescent="0.25">
      <c r="A26" s="54" t="s">
        <v>59</v>
      </c>
      <c r="B26" s="87"/>
      <c r="C26" s="88"/>
      <c r="D26" s="88"/>
      <c r="E26" s="88"/>
      <c r="F26" s="88"/>
      <c r="G26" s="88"/>
      <c r="H26" s="88"/>
      <c r="I26" s="88"/>
      <c r="J26" s="89"/>
    </row>
    <row r="27" spans="1:10" ht="18" customHeight="1" x14ac:dyDescent="0.2">
      <c r="B27" s="90"/>
      <c r="C27" s="91"/>
      <c r="D27" s="91"/>
      <c r="E27" s="91"/>
      <c r="F27" s="91"/>
      <c r="G27" s="91"/>
      <c r="H27" s="91"/>
      <c r="I27" s="91"/>
      <c r="J27" s="92"/>
    </row>
    <row r="28" spans="1:10" ht="18" customHeight="1" x14ac:dyDescent="0.2">
      <c r="B28" s="90"/>
      <c r="C28" s="91"/>
      <c r="D28" s="91"/>
      <c r="E28" s="91"/>
      <c r="F28" s="91"/>
      <c r="G28" s="91"/>
      <c r="H28" s="91"/>
      <c r="I28" s="91"/>
      <c r="J28" s="92"/>
    </row>
    <row r="29" spans="1:10" ht="18" customHeight="1" thickBot="1" x14ac:dyDescent="0.25">
      <c r="B29" s="93"/>
      <c r="C29" s="94"/>
      <c r="D29" s="94"/>
      <c r="E29" s="94"/>
      <c r="F29" s="94"/>
      <c r="G29" s="94"/>
      <c r="H29" s="94"/>
      <c r="I29" s="94"/>
      <c r="J29" s="95"/>
    </row>
    <row r="30" spans="1:10" ht="18" customHeight="1" x14ac:dyDescent="0.2">
      <c r="B30" s="28"/>
      <c r="C30" s="28"/>
      <c r="D30" s="28"/>
      <c r="E30" s="28"/>
      <c r="F30" s="28"/>
      <c r="G30" s="28"/>
      <c r="H30" s="28"/>
      <c r="I30" s="28"/>
      <c r="J30" s="28"/>
    </row>
    <row r="31" spans="1:10" s="30" customFormat="1" ht="18" customHeight="1" x14ac:dyDescent="0.25">
      <c r="A31" s="65" t="s">
        <v>60</v>
      </c>
      <c r="B31" s="29"/>
      <c r="C31" s="29"/>
      <c r="D31" s="29"/>
      <c r="E31" s="29"/>
      <c r="F31" s="29"/>
      <c r="G31" s="29"/>
      <c r="H31" s="29"/>
      <c r="I31" s="29"/>
      <c r="J31" s="29"/>
    </row>
    <row r="32" spans="1:10" s="30" customFormat="1" ht="118.9" customHeight="1" x14ac:dyDescent="0.25">
      <c r="A32" s="201" t="s">
        <v>99</v>
      </c>
      <c r="B32" s="245"/>
      <c r="C32" s="245"/>
      <c r="D32" s="245"/>
      <c r="E32" s="245"/>
      <c r="F32" s="245"/>
      <c r="G32" s="245"/>
      <c r="H32" s="245"/>
      <c r="I32" s="245"/>
      <c r="J32" s="245"/>
    </row>
    <row r="33" spans="1:10" s="38" customFormat="1" ht="24.75" customHeight="1" x14ac:dyDescent="0.25">
      <c r="A33" s="246" t="s">
        <v>61</v>
      </c>
      <c r="B33" s="246"/>
      <c r="C33" s="246"/>
      <c r="D33" s="40"/>
      <c r="E33" s="39"/>
      <c r="F33" s="39"/>
      <c r="G33" s="40"/>
      <c r="H33" s="39"/>
      <c r="I33" s="39"/>
      <c r="J33" s="37"/>
    </row>
    <row r="34" spans="1:10" s="30" customFormat="1" ht="27" customHeight="1" x14ac:dyDescent="0.25">
      <c r="A34" s="201" t="s">
        <v>95</v>
      </c>
      <c r="B34" s="237"/>
      <c r="C34" s="237"/>
      <c r="D34" s="237"/>
      <c r="E34" s="237"/>
      <c r="F34" s="237"/>
      <c r="G34" s="237"/>
      <c r="H34" s="237"/>
      <c r="I34" s="237"/>
      <c r="J34" s="237"/>
    </row>
    <row r="35" spans="1:10" s="30" customFormat="1" ht="50.45" customHeight="1" x14ac:dyDescent="0.25">
      <c r="A35" s="201" t="s">
        <v>98</v>
      </c>
      <c r="B35" s="237"/>
      <c r="C35" s="237"/>
      <c r="D35" s="237"/>
      <c r="E35" s="237"/>
      <c r="F35" s="237"/>
      <c r="G35" s="237"/>
      <c r="H35" s="237"/>
      <c r="I35" s="237"/>
      <c r="J35" s="237"/>
    </row>
    <row r="36" spans="1:10" s="30" customFormat="1" ht="15" x14ac:dyDescent="0.25">
      <c r="A36" s="81"/>
      <c r="B36" s="82"/>
      <c r="C36" s="82"/>
      <c r="D36" s="82"/>
      <c r="E36" s="82"/>
      <c r="F36" s="82"/>
      <c r="G36" s="82"/>
      <c r="H36" s="82"/>
      <c r="I36" s="82"/>
      <c r="J36" s="82"/>
    </row>
    <row r="37" spans="1:10" s="30" customFormat="1" ht="18" customHeight="1" x14ac:dyDescent="0.25">
      <c r="A37" s="83"/>
      <c r="B37" s="84"/>
      <c r="C37" s="84"/>
      <c r="D37" s="84"/>
      <c r="E37" s="84"/>
      <c r="F37" s="84"/>
      <c r="G37" s="84"/>
      <c r="H37" s="84"/>
      <c r="I37" s="84"/>
      <c r="J37" s="84"/>
    </row>
    <row r="38" spans="1:10" s="30" customFormat="1" ht="18" customHeight="1" x14ac:dyDescent="0.25">
      <c r="A38" s="83"/>
      <c r="B38" s="84"/>
      <c r="C38" s="84"/>
      <c r="D38" s="84"/>
      <c r="E38" s="84"/>
      <c r="F38" s="84"/>
      <c r="G38" s="84"/>
      <c r="H38" s="84"/>
      <c r="I38" s="84"/>
      <c r="J38" s="84"/>
    </row>
    <row r="39" spans="1:10" s="30" customFormat="1" ht="30.6" customHeight="1" x14ac:dyDescent="0.25">
      <c r="A39" s="83"/>
      <c r="B39" s="84"/>
      <c r="C39" s="84"/>
      <c r="D39" s="84"/>
      <c r="E39" s="84"/>
      <c r="F39" s="84"/>
      <c r="G39" s="84"/>
      <c r="H39" s="84"/>
      <c r="I39" s="84"/>
      <c r="J39" s="84"/>
    </row>
    <row r="40" spans="1:10" s="30" customFormat="1" ht="21" customHeight="1" x14ac:dyDescent="0.25">
      <c r="A40" s="83"/>
      <c r="B40" s="84"/>
      <c r="C40" s="84"/>
      <c r="D40" s="84"/>
      <c r="E40" s="84"/>
      <c r="F40" s="84"/>
      <c r="G40" s="84"/>
      <c r="H40" s="84"/>
      <c r="I40" s="84"/>
      <c r="J40" s="84"/>
    </row>
    <row r="41" spans="1:10" s="30" customFormat="1" ht="18" customHeight="1" x14ac:dyDescent="0.25">
      <c r="A41" s="81"/>
      <c r="B41" s="82"/>
      <c r="C41" s="82"/>
      <c r="D41" s="82"/>
      <c r="E41" s="82"/>
      <c r="F41" s="82"/>
      <c r="G41" s="82"/>
      <c r="H41" s="82"/>
      <c r="I41" s="82"/>
      <c r="J41" s="82"/>
    </row>
    <row r="42" spans="1:10" s="30" customFormat="1" ht="18" customHeight="1" x14ac:dyDescent="0.25">
      <c r="A42" s="83"/>
      <c r="B42" s="84"/>
      <c r="C42" s="84"/>
      <c r="D42" s="84"/>
      <c r="E42" s="84"/>
      <c r="F42" s="84"/>
      <c r="G42" s="84"/>
      <c r="H42" s="84"/>
      <c r="I42" s="84"/>
      <c r="J42" s="84"/>
    </row>
    <row r="43" spans="1:10" s="30" customFormat="1" ht="18" customHeight="1" x14ac:dyDescent="0.25">
      <c r="A43" s="83"/>
      <c r="B43" s="84"/>
      <c r="C43" s="84"/>
      <c r="D43" s="84"/>
      <c r="E43" s="84"/>
      <c r="F43" s="84"/>
      <c r="G43" s="84"/>
      <c r="H43" s="84"/>
      <c r="I43" s="84"/>
      <c r="J43" s="84"/>
    </row>
    <row r="44" spans="1:10" s="30" customFormat="1" ht="26.65" customHeight="1" x14ac:dyDescent="0.25">
      <c r="A44" s="83"/>
      <c r="B44" s="84"/>
      <c r="C44" s="84"/>
      <c r="D44" s="84"/>
      <c r="E44" s="84"/>
      <c r="F44" s="84"/>
      <c r="G44" s="84"/>
      <c r="H44" s="84"/>
      <c r="I44" s="84"/>
      <c r="J44" s="84"/>
    </row>
    <row r="45" spans="1:10" s="30" customFormat="1" ht="25.15" customHeight="1" x14ac:dyDescent="0.25">
      <c r="A45" s="83"/>
      <c r="B45" s="84"/>
      <c r="C45" s="84"/>
      <c r="D45" s="84"/>
      <c r="E45" s="84"/>
      <c r="F45" s="84"/>
      <c r="G45" s="84"/>
      <c r="H45" s="84"/>
      <c r="I45" s="84"/>
      <c r="J45" s="84"/>
    </row>
    <row r="46" spans="1:10" s="30" customFormat="1" ht="18" customHeight="1" x14ac:dyDescent="0.25">
      <c r="A46" s="83"/>
      <c r="B46" s="84"/>
      <c r="C46" s="84"/>
      <c r="D46" s="84"/>
      <c r="E46" s="84"/>
      <c r="F46" s="84"/>
      <c r="G46" s="84"/>
      <c r="H46" s="84"/>
      <c r="I46" s="84"/>
      <c r="J46" s="84"/>
    </row>
    <row r="47" spans="1:10" s="30" customFormat="1" ht="18" customHeight="1" x14ac:dyDescent="0.25">
      <c r="A47" s="83"/>
      <c r="B47" s="84"/>
      <c r="C47" s="84"/>
      <c r="D47" s="84"/>
      <c r="E47" s="84"/>
      <c r="F47" s="84"/>
      <c r="G47" s="84"/>
      <c r="H47" s="84"/>
      <c r="I47" s="84"/>
      <c r="J47" s="84"/>
    </row>
    <row r="48" spans="1:10" s="30" customFormat="1" ht="18" customHeight="1" x14ac:dyDescent="0.25">
      <c r="A48" s="83"/>
      <c r="B48" s="84"/>
      <c r="C48" s="84"/>
      <c r="D48" s="84"/>
      <c r="E48" s="84"/>
      <c r="F48" s="84"/>
      <c r="G48" s="84"/>
      <c r="H48" s="84"/>
      <c r="I48" s="84"/>
      <c r="J48" s="84"/>
    </row>
    <row r="49" spans="1:10" s="30" customFormat="1" ht="18" customHeight="1" x14ac:dyDescent="0.25">
      <c r="A49" s="83"/>
      <c r="B49" s="84"/>
      <c r="C49" s="84"/>
      <c r="D49" s="84"/>
      <c r="E49" s="84"/>
      <c r="F49" s="84"/>
      <c r="G49" s="84"/>
      <c r="H49" s="84"/>
      <c r="I49" s="84"/>
      <c r="J49" s="84"/>
    </row>
    <row r="50" spans="1:10" s="30" customFormat="1" ht="18" customHeight="1" x14ac:dyDescent="0.25">
      <c r="A50" s="81"/>
      <c r="B50" s="82"/>
      <c r="C50" s="82"/>
      <c r="D50" s="82"/>
      <c r="E50" s="82"/>
      <c r="F50" s="82"/>
      <c r="G50" s="82"/>
      <c r="H50" s="82"/>
      <c r="I50" s="82"/>
      <c r="J50" s="82"/>
    </row>
    <row r="51" spans="1:10" s="31" customFormat="1" ht="18" customHeight="1" x14ac:dyDescent="0.25">
      <c r="A51" s="83"/>
      <c r="B51" s="84"/>
      <c r="C51" s="84"/>
      <c r="D51" s="84"/>
      <c r="E51" s="84"/>
      <c r="F51" s="84"/>
      <c r="G51" s="84"/>
      <c r="H51" s="84"/>
      <c r="I51" s="84"/>
      <c r="J51" s="84"/>
    </row>
    <row r="52" spans="1:10" s="31" customFormat="1" ht="37.15" customHeight="1" x14ac:dyDescent="0.25">
      <c r="A52" s="83"/>
      <c r="B52" s="84"/>
      <c r="C52" s="84"/>
      <c r="D52" s="84"/>
      <c r="E52" s="84"/>
      <c r="F52" s="84"/>
      <c r="G52" s="84"/>
      <c r="H52" s="84"/>
      <c r="I52" s="84"/>
      <c r="J52" s="84"/>
    </row>
    <row r="53" spans="1:10" s="30" customFormat="1" ht="18" customHeight="1" x14ac:dyDescent="0.25">
      <c r="A53" s="81"/>
      <c r="B53" s="82"/>
      <c r="C53" s="82"/>
      <c r="D53" s="82"/>
      <c r="E53" s="82"/>
      <c r="F53" s="82"/>
      <c r="G53" s="82"/>
      <c r="H53" s="82"/>
      <c r="I53" s="82"/>
      <c r="J53" s="82"/>
    </row>
    <row r="54" spans="1:10" s="30" customFormat="1" ht="22.15" customHeight="1" x14ac:dyDescent="0.25">
      <c r="A54" s="83"/>
      <c r="B54" s="84"/>
      <c r="C54" s="84"/>
      <c r="D54" s="84"/>
      <c r="E54" s="84"/>
      <c r="F54" s="84"/>
      <c r="G54" s="84"/>
      <c r="H54" s="84"/>
      <c r="I54" s="84"/>
      <c r="J54" s="84"/>
    </row>
    <row r="55" spans="1:10" s="30" customFormat="1" ht="34.5" customHeight="1" x14ac:dyDescent="0.25">
      <c r="A55" s="83"/>
      <c r="B55" s="84"/>
      <c r="C55" s="84"/>
      <c r="D55" s="84"/>
      <c r="E55" s="84"/>
      <c r="F55" s="84"/>
      <c r="G55" s="84"/>
      <c r="H55" s="84"/>
      <c r="I55" s="84"/>
      <c r="J55" s="84"/>
    </row>
    <row r="56" spans="1:10" s="30" customFormat="1" ht="33" customHeight="1" x14ac:dyDescent="0.25">
      <c r="A56" s="83"/>
      <c r="B56" s="84"/>
      <c r="C56" s="84"/>
      <c r="D56" s="84"/>
      <c r="E56" s="84"/>
      <c r="F56" s="84"/>
      <c r="G56" s="84"/>
      <c r="H56" s="84"/>
      <c r="I56" s="84"/>
      <c r="J56" s="84"/>
    </row>
    <row r="57" spans="1:10" s="30" customFormat="1" ht="24.6" customHeight="1" x14ac:dyDescent="0.25">
      <c r="A57" s="83"/>
      <c r="B57" s="84"/>
      <c r="C57" s="84"/>
      <c r="D57" s="84"/>
      <c r="E57" s="84"/>
      <c r="F57" s="84"/>
      <c r="G57" s="84"/>
      <c r="H57" s="84"/>
      <c r="I57" s="84"/>
      <c r="J57" s="84"/>
    </row>
  </sheetData>
  <sheetProtection algorithmName="SHA-512" hashValue="WrWDqiIU72X5IvUvS8zO4iVQHQPa4rQNXxpWocoqC8JcD7KLupl6+SGhRArJueQu912o40lep1z0080QtduDCA==" saltValue="XMfJZb9AW2FGlYdGxFrAVg==" spinCount="100000" sheet="1" objects="1" scenarios="1"/>
  <mergeCells count="52">
    <mergeCell ref="A56:J56"/>
    <mergeCell ref="A57:J57"/>
    <mergeCell ref="A49:J49"/>
    <mergeCell ref="A50:J50"/>
    <mergeCell ref="A51:J51"/>
    <mergeCell ref="A52:J52"/>
    <mergeCell ref="A53:J53"/>
    <mergeCell ref="A54:J54"/>
    <mergeCell ref="A44:J44"/>
    <mergeCell ref="A45:J45"/>
    <mergeCell ref="A46:J46"/>
    <mergeCell ref="A33:C33"/>
    <mergeCell ref="A55:J55"/>
    <mergeCell ref="A48:J48"/>
    <mergeCell ref="A37:J37"/>
    <mergeCell ref="A38:J38"/>
    <mergeCell ref="A39:J39"/>
    <mergeCell ref="A40:J40"/>
    <mergeCell ref="A41:J41"/>
    <mergeCell ref="A47:J47"/>
    <mergeCell ref="A36:J36"/>
    <mergeCell ref="A42:J42"/>
    <mergeCell ref="A43:J43"/>
    <mergeCell ref="B26:J29"/>
    <mergeCell ref="A32:J32"/>
    <mergeCell ref="A34:J34"/>
    <mergeCell ref="A35:J35"/>
    <mergeCell ref="A20:F20"/>
    <mergeCell ref="H20:J20"/>
    <mergeCell ref="A22:D22"/>
    <mergeCell ref="E22:H22"/>
    <mergeCell ref="A24:B24"/>
    <mergeCell ref="A19:F19"/>
    <mergeCell ref="H19:J19"/>
    <mergeCell ref="A12:F12"/>
    <mergeCell ref="I12:J12"/>
    <mergeCell ref="A13:F13"/>
    <mergeCell ref="I13:J13"/>
    <mergeCell ref="A16:F16"/>
    <mergeCell ref="I16:J16"/>
    <mergeCell ref="A18:J18"/>
    <mergeCell ref="A14:F14"/>
    <mergeCell ref="I14:J14"/>
    <mergeCell ref="A15:F15"/>
    <mergeCell ref="I15:J15"/>
    <mergeCell ref="A6:J6"/>
    <mergeCell ref="A7:J7"/>
    <mergeCell ref="A8:J8"/>
    <mergeCell ref="A10:C10"/>
    <mergeCell ref="D10:E10"/>
    <mergeCell ref="G10:H10"/>
    <mergeCell ref="I10:J10"/>
  </mergeCells>
  <dataValidations count="3">
    <dataValidation type="list" allowBlank="1" showInputMessage="1" showErrorMessage="1" sqref="F10" xr:uid="{00000000-0002-0000-0B00-000000000000}">
      <formula1>"2022"</formula1>
    </dataValidation>
    <dataValidation type="list" allowBlank="1" showInputMessage="1" showErrorMessage="1" sqref="I10:J10" xr:uid="{00000000-0002-0000-0B00-000001000000}">
      <formula1>"Original, Supplemental, Adjustment"</formula1>
    </dataValidation>
    <dataValidation type="list" allowBlank="1" showInputMessage="1" showErrorMessage="1" sqref="D10" xr:uid="{00000000-0002-0000-0B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9" max="16383" man="1"/>
  </rowBreaks>
  <ignoredErrors>
    <ignoredError sqref="F10"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EB5E3-4199-4042-A5E7-4A3E5C1EF0D7}">
  <dimension ref="A1:L44"/>
  <sheetViews>
    <sheetView showGridLines="0" topLeftCell="A4" zoomScaleNormal="100" workbookViewId="0">
      <selection activeCell="I14" sqref="I14:J14"/>
    </sheetView>
  </sheetViews>
  <sheetFormatPr defaultColWidth="9.28515625" defaultRowHeight="18" customHeight="1" x14ac:dyDescent="0.2"/>
  <cols>
    <col min="1" max="8" width="9.28515625" style="13"/>
    <col min="9" max="9" width="10.5703125" style="13" customWidth="1"/>
    <col min="10" max="10" width="10.28515625" style="13" customWidth="1"/>
    <col min="11" max="11" width="11.42578125" style="13" bestFit="1" customWidth="1"/>
    <col min="12" max="12" width="13.7109375" style="13" bestFit="1" customWidth="1"/>
    <col min="13" max="16384" width="9.28515625" style="13"/>
  </cols>
  <sheetData>
    <row r="1" spans="1:12" ht="18" customHeight="1" x14ac:dyDescent="0.2">
      <c r="C1" s="59"/>
    </row>
    <row r="2" spans="1:12" ht="18" customHeight="1" x14ac:dyDescent="0.2">
      <c r="C2" s="15" t="s">
        <v>32</v>
      </c>
      <c r="J2" s="16" t="s">
        <v>33</v>
      </c>
    </row>
    <row r="3" spans="1:12" ht="18" customHeight="1" x14ac:dyDescent="0.2">
      <c r="C3" s="17" t="s">
        <v>34</v>
      </c>
      <c r="J3" s="18">
        <v>44641</v>
      </c>
    </row>
    <row r="6" spans="1:12" s="58" customFormat="1" ht="18" customHeight="1" x14ac:dyDescent="0.25">
      <c r="A6" s="123" t="s">
        <v>62</v>
      </c>
      <c r="B6" s="123"/>
      <c r="C6" s="123"/>
      <c r="D6" s="123"/>
      <c r="E6" s="123"/>
      <c r="F6" s="123"/>
      <c r="G6" s="123"/>
      <c r="H6" s="123"/>
      <c r="I6" s="123"/>
      <c r="J6" s="123"/>
    </row>
    <row r="7" spans="1:12" s="58" customFormat="1" ht="18" customHeight="1" x14ac:dyDescent="0.25">
      <c r="A7" s="126" t="s">
        <v>101</v>
      </c>
      <c r="B7" s="126"/>
      <c r="C7" s="126"/>
      <c r="D7" s="126"/>
      <c r="E7" s="126"/>
      <c r="F7" s="126"/>
      <c r="G7" s="126"/>
      <c r="H7" s="126"/>
      <c r="I7" s="126"/>
      <c r="J7" s="126"/>
    </row>
    <row r="8" spans="1:12" ht="18" customHeight="1" x14ac:dyDescent="0.2">
      <c r="A8" s="128" t="s">
        <v>35</v>
      </c>
      <c r="B8" s="128"/>
      <c r="C8" s="128"/>
      <c r="D8" s="128"/>
      <c r="E8" s="128"/>
      <c r="F8" s="128"/>
      <c r="G8" s="128"/>
      <c r="H8" s="128"/>
      <c r="I8" s="128"/>
      <c r="J8" s="128"/>
    </row>
    <row r="10" spans="1:12" ht="18" customHeight="1" thickBot="1" x14ac:dyDescent="0.3">
      <c r="A10" s="130" t="s">
        <v>36</v>
      </c>
      <c r="B10" s="130"/>
      <c r="C10" s="130"/>
      <c r="D10" s="131" t="s">
        <v>37</v>
      </c>
      <c r="E10" s="131"/>
      <c r="F10" s="41" t="s">
        <v>90</v>
      </c>
      <c r="G10" s="136" t="s">
        <v>38</v>
      </c>
      <c r="H10" s="136"/>
      <c r="I10" s="134" t="s">
        <v>39</v>
      </c>
      <c r="J10" s="134"/>
      <c r="K10" s="36"/>
    </row>
    <row r="11" spans="1:12" ht="18" customHeight="1" thickBot="1" x14ac:dyDescent="0.25"/>
    <row r="12" spans="1:12" s="54" customFormat="1" ht="18" customHeight="1" x14ac:dyDescent="0.25">
      <c r="A12" s="171" t="s">
        <v>40</v>
      </c>
      <c r="B12" s="172"/>
      <c r="C12" s="172"/>
      <c r="D12" s="172"/>
      <c r="E12" s="172"/>
      <c r="F12" s="172"/>
      <c r="G12" s="172"/>
      <c r="H12" s="173"/>
      <c r="I12" s="174" t="s">
        <v>43</v>
      </c>
      <c r="J12" s="175"/>
    </row>
    <row r="13" spans="1:12" ht="18" customHeight="1" x14ac:dyDescent="0.2">
      <c r="A13" s="176" t="s">
        <v>103</v>
      </c>
      <c r="B13" s="177"/>
      <c r="C13" s="177"/>
      <c r="D13" s="177"/>
      <c r="E13" s="177"/>
      <c r="F13" s="177"/>
      <c r="G13" s="177"/>
      <c r="H13" s="178"/>
      <c r="I13" s="248"/>
      <c r="J13" s="249"/>
      <c r="K13" s="33"/>
      <c r="L13" s="34"/>
    </row>
    <row r="14" spans="1:12" ht="18" customHeight="1" thickBot="1" x14ac:dyDescent="0.25">
      <c r="A14" s="176" t="s">
        <v>104</v>
      </c>
      <c r="B14" s="177"/>
      <c r="C14" s="177"/>
      <c r="D14" s="177"/>
      <c r="E14" s="177"/>
      <c r="F14" s="177"/>
      <c r="G14" s="177"/>
      <c r="H14" s="178"/>
      <c r="I14" s="248"/>
      <c r="J14" s="249"/>
      <c r="K14" s="33"/>
      <c r="L14" s="34"/>
    </row>
    <row r="15" spans="1:12" s="54" customFormat="1" ht="18" customHeight="1" thickTop="1" thickBot="1" x14ac:dyDescent="0.3">
      <c r="A15" s="181" t="s">
        <v>52</v>
      </c>
      <c r="B15" s="182"/>
      <c r="C15" s="182"/>
      <c r="D15" s="182"/>
      <c r="E15" s="182"/>
      <c r="F15" s="182"/>
      <c r="G15" s="182"/>
      <c r="H15" s="183"/>
      <c r="I15" s="184">
        <f>SUM(I13:J14)</f>
        <v>0</v>
      </c>
      <c r="J15" s="185"/>
      <c r="L15" s="57"/>
    </row>
    <row r="17" spans="1:10" s="21" customFormat="1" ht="75" customHeight="1" x14ac:dyDescent="0.2">
      <c r="A17" s="107" t="s">
        <v>53</v>
      </c>
      <c r="B17" s="107"/>
      <c r="C17" s="107"/>
      <c r="D17" s="107"/>
      <c r="E17" s="107"/>
      <c r="F17" s="107"/>
      <c r="G17" s="107"/>
      <c r="H17" s="107"/>
      <c r="I17" s="107"/>
      <c r="J17" s="107"/>
    </row>
    <row r="18" spans="1:10" ht="18" customHeight="1" thickBot="1" x14ac:dyDescent="0.25">
      <c r="A18" s="109"/>
      <c r="B18" s="109"/>
      <c r="C18" s="109"/>
      <c r="D18" s="109"/>
      <c r="E18" s="109"/>
      <c r="F18" s="109"/>
      <c r="G18" s="36"/>
      <c r="H18" s="109"/>
      <c r="I18" s="109"/>
      <c r="J18" s="109"/>
    </row>
    <row r="19" spans="1:10" s="54" customFormat="1" ht="18" customHeight="1" x14ac:dyDescent="0.25">
      <c r="A19" s="170" t="s">
        <v>54</v>
      </c>
      <c r="B19" s="170"/>
      <c r="C19" s="170"/>
      <c r="D19" s="170"/>
      <c r="E19" s="170"/>
      <c r="F19" s="170"/>
      <c r="H19" s="170" t="s">
        <v>55</v>
      </c>
      <c r="I19" s="170"/>
      <c r="J19" s="170"/>
    </row>
    <row r="21" spans="1:10" ht="18" customHeight="1" x14ac:dyDescent="0.2">
      <c r="A21" s="186" t="s">
        <v>56</v>
      </c>
      <c r="B21" s="187"/>
      <c r="C21" s="187"/>
      <c r="D21" s="188"/>
      <c r="E21" s="189" t="s">
        <v>102</v>
      </c>
      <c r="F21" s="190"/>
      <c r="G21" s="190"/>
      <c r="H21" s="191"/>
    </row>
    <row r="22" spans="1:10" ht="9" customHeight="1" x14ac:dyDescent="0.2">
      <c r="A22" s="22"/>
      <c r="B22" s="22"/>
      <c r="C22" s="23"/>
    </row>
    <row r="23" spans="1:10" ht="18" customHeight="1" x14ac:dyDescent="0.2">
      <c r="A23" s="85" t="s">
        <v>57</v>
      </c>
      <c r="B23" s="85"/>
      <c r="C23" s="24" t="s">
        <v>58</v>
      </c>
      <c r="D23" s="44"/>
      <c r="E23" s="25"/>
      <c r="F23" s="26"/>
      <c r="G23" s="27"/>
      <c r="H23" s="26"/>
    </row>
    <row r="24" spans="1:10" ht="9" customHeight="1" thickBot="1" x14ac:dyDescent="0.25">
      <c r="A24" s="21"/>
      <c r="B24" s="21"/>
      <c r="C24" s="23"/>
    </row>
    <row r="25" spans="1:10" ht="18" customHeight="1" x14ac:dyDescent="0.25">
      <c r="A25" s="54" t="s">
        <v>59</v>
      </c>
      <c r="B25" s="87"/>
      <c r="C25" s="192"/>
      <c r="D25" s="192"/>
      <c r="E25" s="192"/>
      <c r="F25" s="192"/>
      <c r="G25" s="192"/>
      <c r="H25" s="192"/>
      <c r="I25" s="192"/>
      <c r="J25" s="193"/>
    </row>
    <row r="26" spans="1:10" ht="18" customHeight="1" x14ac:dyDescent="0.2">
      <c r="B26" s="194"/>
      <c r="C26" s="195"/>
      <c r="D26" s="195"/>
      <c r="E26" s="195"/>
      <c r="F26" s="195"/>
      <c r="G26" s="195"/>
      <c r="H26" s="195"/>
      <c r="I26" s="195"/>
      <c r="J26" s="196"/>
    </row>
    <row r="27" spans="1:10" ht="18" customHeight="1" x14ac:dyDescent="0.2">
      <c r="B27" s="194"/>
      <c r="C27" s="195"/>
      <c r="D27" s="195"/>
      <c r="E27" s="195"/>
      <c r="F27" s="195"/>
      <c r="G27" s="195"/>
      <c r="H27" s="195"/>
      <c r="I27" s="195"/>
      <c r="J27" s="196"/>
    </row>
    <row r="28" spans="1:10" ht="18" customHeight="1" thickBot="1" x14ac:dyDescent="0.25">
      <c r="B28" s="197"/>
      <c r="C28" s="198"/>
      <c r="D28" s="198"/>
      <c r="E28" s="198"/>
      <c r="F28" s="198"/>
      <c r="G28" s="198"/>
      <c r="H28" s="198"/>
      <c r="I28" s="198"/>
      <c r="J28" s="199"/>
    </row>
    <row r="29" spans="1:10" s="35" customFormat="1" ht="18" customHeight="1" x14ac:dyDescent="0.2">
      <c r="A29" s="200"/>
      <c r="B29" s="200"/>
      <c r="C29" s="200"/>
      <c r="D29" s="200"/>
      <c r="E29" s="200"/>
      <c r="F29" s="200"/>
      <c r="G29" s="200"/>
      <c r="H29" s="200"/>
      <c r="I29" s="200"/>
      <c r="J29" s="200"/>
    </row>
    <row r="30" spans="1:10" s="30" customFormat="1" ht="18" customHeight="1" x14ac:dyDescent="0.25">
      <c r="A30" s="58" t="s">
        <v>60</v>
      </c>
      <c r="B30" s="29"/>
      <c r="C30" s="29"/>
      <c r="D30" s="29"/>
      <c r="E30" s="29"/>
      <c r="F30" s="29"/>
      <c r="G30" s="29"/>
      <c r="H30" s="29"/>
      <c r="I30" s="29"/>
      <c r="J30" s="29"/>
    </row>
    <row r="31" spans="1:10" s="30" customFormat="1" ht="117.6" customHeight="1" x14ac:dyDescent="0.25">
      <c r="A31" s="247" t="s">
        <v>105</v>
      </c>
      <c r="B31" s="247"/>
      <c r="C31" s="247"/>
      <c r="D31" s="247"/>
      <c r="E31" s="247"/>
      <c r="F31" s="247"/>
      <c r="G31" s="247"/>
      <c r="H31" s="247"/>
      <c r="I31" s="247"/>
      <c r="J31" s="247"/>
    </row>
    <row r="32" spans="1:10" s="30" customFormat="1" ht="18" customHeight="1" x14ac:dyDescent="0.25">
      <c r="A32" s="58" t="s">
        <v>61</v>
      </c>
      <c r="B32" s="29"/>
      <c r="C32" s="29"/>
      <c r="D32" s="29"/>
      <c r="E32" s="29"/>
      <c r="F32" s="29"/>
      <c r="G32" s="29"/>
      <c r="H32" s="29"/>
      <c r="I32" s="29"/>
      <c r="J32" s="29"/>
    </row>
    <row r="33" spans="1:12" s="30" customFormat="1" ht="81" customHeight="1" x14ac:dyDescent="0.25">
      <c r="A33" s="202" t="s">
        <v>70</v>
      </c>
      <c r="B33" s="202"/>
      <c r="C33" s="202"/>
      <c r="D33" s="202"/>
      <c r="E33" s="202"/>
      <c r="F33" s="202"/>
      <c r="G33" s="202"/>
      <c r="H33" s="202"/>
      <c r="I33" s="202"/>
      <c r="J33" s="202"/>
      <c r="K33" s="49"/>
      <c r="L33" s="48"/>
    </row>
    <row r="34" spans="1:12" s="30" customFormat="1" ht="12" x14ac:dyDescent="0.25">
      <c r="A34" s="81"/>
      <c r="B34" s="81"/>
      <c r="C34" s="81"/>
      <c r="D34" s="81"/>
      <c r="E34" s="81"/>
      <c r="F34" s="81"/>
      <c r="G34" s="81"/>
      <c r="H34" s="81"/>
      <c r="I34" s="81"/>
      <c r="J34" s="81"/>
    </row>
    <row r="35" spans="1:12" s="30" customFormat="1" ht="18" customHeight="1" x14ac:dyDescent="0.25">
      <c r="A35" s="83"/>
      <c r="B35" s="83"/>
      <c r="C35" s="83"/>
      <c r="D35" s="83"/>
      <c r="E35" s="83"/>
      <c r="F35" s="83"/>
      <c r="G35" s="83"/>
      <c r="H35" s="83"/>
      <c r="I35" s="83"/>
      <c r="J35" s="83"/>
    </row>
    <row r="36" spans="1:12" s="30" customFormat="1" ht="18" customHeight="1" x14ac:dyDescent="0.25">
      <c r="A36" s="83"/>
      <c r="B36" s="83"/>
      <c r="C36" s="83"/>
      <c r="D36" s="83"/>
      <c r="E36" s="83"/>
      <c r="F36" s="83"/>
      <c r="G36" s="83"/>
      <c r="H36" s="83"/>
      <c r="I36" s="83"/>
      <c r="J36" s="83"/>
    </row>
    <row r="37" spans="1:12" s="30" customFormat="1" ht="30.6" customHeight="1" x14ac:dyDescent="0.25">
      <c r="A37" s="83"/>
      <c r="B37" s="83"/>
      <c r="C37" s="83"/>
      <c r="D37" s="83"/>
      <c r="E37" s="83"/>
      <c r="F37" s="83"/>
      <c r="G37" s="83"/>
      <c r="H37" s="83"/>
      <c r="I37" s="83"/>
      <c r="J37" s="83"/>
    </row>
    <row r="38" spans="1:12" s="30" customFormat="1" ht="21" customHeight="1" x14ac:dyDescent="0.25">
      <c r="A38" s="83"/>
      <c r="B38" s="83"/>
      <c r="C38" s="83"/>
      <c r="D38" s="83"/>
      <c r="E38" s="83"/>
      <c r="F38" s="83"/>
      <c r="G38" s="83"/>
      <c r="H38" s="83"/>
      <c r="I38" s="83"/>
      <c r="J38" s="83"/>
    </row>
    <row r="39" spans="1:12" s="30" customFormat="1" ht="18" customHeight="1" x14ac:dyDescent="0.25">
      <c r="A39" s="81"/>
      <c r="B39" s="81"/>
      <c r="C39" s="81"/>
      <c r="D39" s="81"/>
      <c r="E39" s="81"/>
      <c r="F39" s="81"/>
      <c r="G39" s="81"/>
      <c r="H39" s="81"/>
      <c r="I39" s="81"/>
      <c r="J39" s="81"/>
    </row>
    <row r="40" spans="1:12" s="30" customFormat="1" ht="18" customHeight="1" x14ac:dyDescent="0.25">
      <c r="A40" s="83"/>
      <c r="B40" s="83"/>
      <c r="C40" s="83"/>
      <c r="D40" s="83"/>
      <c r="E40" s="83"/>
      <c r="F40" s="83"/>
      <c r="G40" s="83"/>
      <c r="H40" s="83"/>
      <c r="I40" s="83"/>
      <c r="J40" s="83"/>
    </row>
    <row r="41" spans="1:12" s="35" customFormat="1" ht="18" customHeight="1" x14ac:dyDescent="0.2"/>
    <row r="42" spans="1:12" s="35" customFormat="1" ht="18" customHeight="1" x14ac:dyDescent="0.2"/>
    <row r="43" spans="1:12" s="35" customFormat="1" ht="18" customHeight="1" x14ac:dyDescent="0.2"/>
    <row r="44" spans="1:12" s="35" customFormat="1" ht="18" customHeight="1" x14ac:dyDescent="0.2"/>
  </sheetData>
  <sheetProtection algorithmName="SHA-512" hashValue="6J4kAGq+pPNUJggzBtr/zOVUF5ktjdzszfYKTuhwJX0MAtnFtY7JHZbm1u5k4U/f9XLayb+KklFiAjIRJLGYbw==" saltValue="2vlJoCCbffxgdnkhJpKR9w==" spinCount="100000" sheet="1" objects="1" scenarios="1"/>
  <mergeCells count="34">
    <mergeCell ref="A6:J6"/>
    <mergeCell ref="A7:J7"/>
    <mergeCell ref="A8:J8"/>
    <mergeCell ref="A10:C10"/>
    <mergeCell ref="D10:E10"/>
    <mergeCell ref="G10:H10"/>
    <mergeCell ref="I10:J10"/>
    <mergeCell ref="A21:D21"/>
    <mergeCell ref="E21:H21"/>
    <mergeCell ref="A12:H12"/>
    <mergeCell ref="I12:J12"/>
    <mergeCell ref="A13:H13"/>
    <mergeCell ref="I13:J13"/>
    <mergeCell ref="A15:H15"/>
    <mergeCell ref="I15:J15"/>
    <mergeCell ref="A14:H14"/>
    <mergeCell ref="I14:J14"/>
    <mergeCell ref="A17:J17"/>
    <mergeCell ref="A18:F18"/>
    <mergeCell ref="H18:J18"/>
    <mergeCell ref="A19:F19"/>
    <mergeCell ref="H19:J19"/>
    <mergeCell ref="A40:J40"/>
    <mergeCell ref="A23:B23"/>
    <mergeCell ref="B25:J28"/>
    <mergeCell ref="A29:J29"/>
    <mergeCell ref="A31:J31"/>
    <mergeCell ref="A33:J33"/>
    <mergeCell ref="A34:J34"/>
    <mergeCell ref="A35:J35"/>
    <mergeCell ref="A36:J36"/>
    <mergeCell ref="A37:J37"/>
    <mergeCell ref="A38:J38"/>
    <mergeCell ref="A39:J39"/>
  </mergeCells>
  <dataValidations count="3">
    <dataValidation type="list" allowBlank="1" showInputMessage="1" showErrorMessage="1" sqref="I10:J10" xr:uid="{340A1430-C1FE-4BBC-AFFE-32D28A284992}">
      <formula1>"Original, Supplemental"</formula1>
    </dataValidation>
    <dataValidation type="list" allowBlank="1" showInputMessage="1" showErrorMessage="1" sqref="D10" xr:uid="{17D72393-1636-4BA5-8952-6EF08CED22F8}">
      <formula1>"Month, January, February, March, April, May, June, July, August, September, October, November, December"</formula1>
    </dataValidation>
    <dataValidation type="list" allowBlank="1" showInputMessage="1" showErrorMessage="1" sqref="F10" xr:uid="{96CDA710-FA12-458B-901F-574AD25ABC8B}">
      <formula1>" 2022"</formula1>
    </dataValidation>
  </dataValidations>
  <pageMargins left="0.5" right="0.5" top="0.75" bottom="0.25" header="0.3" footer="0.3"/>
  <pageSetup orientation="portrait" r:id="rId1"/>
  <rowBreaks count="1" manualBreakCount="1">
    <brk id="28" max="16383" man="1"/>
  </rowBreaks>
  <ignoredErrors>
    <ignoredError sqref="F1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4"/>
  <sheetViews>
    <sheetView showGridLines="0" zoomScaleNormal="100" workbookViewId="0">
      <selection activeCell="N17" sqref="N17"/>
    </sheetView>
  </sheetViews>
  <sheetFormatPr defaultColWidth="9.28515625" defaultRowHeight="18" customHeight="1" x14ac:dyDescent="0.2"/>
  <cols>
    <col min="1" max="8" width="9.28515625" style="13"/>
    <col min="9" max="10" width="10.5703125" style="13" customWidth="1"/>
    <col min="11" max="16384" width="9.28515625" style="13"/>
  </cols>
  <sheetData>
    <row r="1" spans="1:10" ht="18" customHeight="1" x14ac:dyDescent="0.2">
      <c r="C1" s="71"/>
    </row>
    <row r="2" spans="1:10" ht="18" customHeight="1" x14ac:dyDescent="0.2">
      <c r="C2" s="15" t="s">
        <v>32</v>
      </c>
      <c r="J2" s="16" t="s">
        <v>33</v>
      </c>
    </row>
    <row r="3" spans="1:10" ht="18" customHeight="1" x14ac:dyDescent="0.2">
      <c r="C3" s="17" t="s">
        <v>34</v>
      </c>
      <c r="J3" s="18">
        <v>44562</v>
      </c>
    </row>
    <row r="6" spans="1:10" s="65" customFormat="1" ht="18" customHeight="1" x14ac:dyDescent="0.25">
      <c r="A6" s="123" t="s">
        <v>62</v>
      </c>
      <c r="B6" s="124"/>
      <c r="C6" s="125"/>
      <c r="D6" s="125"/>
      <c r="E6" s="125"/>
      <c r="F6" s="125"/>
      <c r="G6" s="125"/>
      <c r="H6" s="125"/>
      <c r="I6" s="125"/>
      <c r="J6" s="125"/>
    </row>
    <row r="7" spans="1:10" s="65" customFormat="1" ht="18" customHeight="1" x14ac:dyDescent="0.25">
      <c r="A7" s="126" t="s">
        <v>72</v>
      </c>
      <c r="B7" s="127"/>
      <c r="C7" s="127"/>
      <c r="D7" s="127"/>
      <c r="E7" s="127"/>
      <c r="F7" s="127"/>
      <c r="G7" s="127"/>
      <c r="H7" s="127"/>
      <c r="I7" s="127"/>
      <c r="J7" s="127"/>
    </row>
    <row r="8" spans="1:10" ht="18" customHeight="1" x14ac:dyDescent="0.2">
      <c r="A8" s="128" t="s">
        <v>35</v>
      </c>
      <c r="B8" s="129"/>
      <c r="C8" s="129"/>
      <c r="D8" s="129"/>
      <c r="E8" s="129"/>
      <c r="F8" s="129"/>
      <c r="G8" s="129"/>
      <c r="H8" s="129"/>
      <c r="I8" s="129"/>
      <c r="J8" s="129"/>
    </row>
    <row r="10" spans="1:10" ht="18" customHeight="1" thickBot="1" x14ac:dyDescent="0.3">
      <c r="A10" s="130" t="s">
        <v>36</v>
      </c>
      <c r="B10" s="130"/>
      <c r="C10" s="130"/>
      <c r="D10" s="131" t="s">
        <v>37</v>
      </c>
      <c r="E10" s="131"/>
      <c r="F10" s="41" t="s">
        <v>90</v>
      </c>
      <c r="G10" s="132" t="s">
        <v>38</v>
      </c>
      <c r="H10" s="133"/>
      <c r="I10" s="134" t="s">
        <v>39</v>
      </c>
      <c r="J10" s="134"/>
    </row>
    <row r="11" spans="1:10" ht="18" customHeight="1" thickBot="1" x14ac:dyDescent="0.25"/>
    <row r="12" spans="1:10" s="54" customFormat="1" ht="18" customHeight="1" x14ac:dyDescent="0.25">
      <c r="A12" s="113" t="s">
        <v>40</v>
      </c>
      <c r="B12" s="114"/>
      <c r="C12" s="114"/>
      <c r="D12" s="114"/>
      <c r="E12" s="114"/>
      <c r="F12" s="114"/>
      <c r="G12" s="19" t="s">
        <v>41</v>
      </c>
      <c r="H12" s="19" t="s">
        <v>42</v>
      </c>
      <c r="I12" s="115" t="s">
        <v>43</v>
      </c>
      <c r="J12" s="116"/>
    </row>
    <row r="13" spans="1:10" s="54" customFormat="1" ht="18" customHeight="1" x14ac:dyDescent="0.25">
      <c r="A13" s="117" t="s">
        <v>86</v>
      </c>
      <c r="B13" s="118"/>
      <c r="C13" s="118"/>
      <c r="D13" s="118"/>
      <c r="E13" s="118"/>
      <c r="F13" s="118"/>
      <c r="G13" s="9"/>
      <c r="H13" s="9"/>
      <c r="I13" s="119"/>
      <c r="J13" s="120"/>
    </row>
    <row r="14" spans="1:10" ht="18" customHeight="1" x14ac:dyDescent="0.2">
      <c r="A14" s="117" t="s">
        <v>84</v>
      </c>
      <c r="B14" s="118"/>
      <c r="C14" s="118"/>
      <c r="D14" s="118"/>
      <c r="E14" s="118"/>
      <c r="F14" s="118"/>
      <c r="G14" s="42"/>
      <c r="H14" s="11">
        <v>50</v>
      </c>
      <c r="I14" s="121">
        <f>G14*H14</f>
        <v>0</v>
      </c>
      <c r="J14" s="122"/>
    </row>
    <row r="15" spans="1:10" s="54" customFormat="1" ht="18" customHeight="1" thickBot="1" x14ac:dyDescent="0.3">
      <c r="A15" s="103" t="s">
        <v>52</v>
      </c>
      <c r="B15" s="104"/>
      <c r="C15" s="104"/>
      <c r="D15" s="104"/>
      <c r="E15" s="104"/>
      <c r="F15" s="104"/>
      <c r="G15" s="20"/>
      <c r="H15" s="20"/>
      <c r="I15" s="105">
        <f>SUM(I13:J14)</f>
        <v>0</v>
      </c>
      <c r="J15" s="106"/>
    </row>
    <row r="17" spans="1:10" s="21" customFormat="1" ht="75" customHeight="1" x14ac:dyDescent="0.2">
      <c r="A17" s="107" t="s">
        <v>53</v>
      </c>
      <c r="B17" s="108"/>
      <c r="C17" s="108"/>
      <c r="D17" s="108"/>
      <c r="E17" s="108"/>
      <c r="F17" s="108"/>
      <c r="G17" s="108"/>
      <c r="H17" s="108"/>
      <c r="I17" s="108"/>
      <c r="J17" s="108"/>
    </row>
    <row r="18" spans="1:10" ht="18" customHeight="1" thickBot="1" x14ac:dyDescent="0.25">
      <c r="A18" s="109"/>
      <c r="B18" s="110"/>
      <c r="C18" s="110"/>
      <c r="D18" s="110"/>
      <c r="E18" s="110"/>
      <c r="F18" s="110"/>
      <c r="G18" s="36"/>
      <c r="H18" s="109"/>
      <c r="I18" s="110"/>
      <c r="J18" s="110"/>
    </row>
    <row r="19" spans="1:10" s="54" customFormat="1" ht="18" customHeight="1" x14ac:dyDescent="0.25">
      <c r="A19" s="111" t="s">
        <v>54</v>
      </c>
      <c r="B19" s="112"/>
      <c r="C19" s="112"/>
      <c r="D19" s="112"/>
      <c r="E19" s="112"/>
      <c r="F19" s="112"/>
      <c r="H19" s="111" t="s">
        <v>55</v>
      </c>
      <c r="I19" s="112"/>
      <c r="J19" s="112"/>
    </row>
    <row r="21" spans="1:10" ht="18" customHeight="1" x14ac:dyDescent="0.2">
      <c r="A21" s="99" t="s">
        <v>56</v>
      </c>
      <c r="B21" s="100"/>
      <c r="C21" s="100"/>
      <c r="D21" s="100"/>
      <c r="E21" s="101" t="s">
        <v>79</v>
      </c>
      <c r="F21" s="102"/>
      <c r="G21" s="102"/>
      <c r="H21" s="102"/>
    </row>
    <row r="22" spans="1:10" ht="9" customHeight="1" x14ac:dyDescent="0.2">
      <c r="A22" s="22"/>
      <c r="B22" s="22"/>
      <c r="C22" s="23"/>
    </row>
    <row r="23" spans="1:10" ht="18" customHeight="1" x14ac:dyDescent="0.2">
      <c r="A23" s="85" t="s">
        <v>57</v>
      </c>
      <c r="B23" s="86"/>
      <c r="C23" s="24" t="s">
        <v>58</v>
      </c>
      <c r="D23" s="44"/>
      <c r="E23" s="25"/>
      <c r="F23" s="26"/>
      <c r="G23" s="27"/>
      <c r="H23" s="26"/>
    </row>
    <row r="24" spans="1:10" ht="9" customHeight="1" thickBot="1" x14ac:dyDescent="0.25">
      <c r="A24" s="21"/>
      <c r="B24" s="21"/>
      <c r="C24" s="23"/>
    </row>
    <row r="25" spans="1:10" ht="18" customHeight="1" x14ac:dyDescent="0.25">
      <c r="A25" s="54" t="s">
        <v>59</v>
      </c>
      <c r="B25" s="87"/>
      <c r="C25" s="88"/>
      <c r="D25" s="88"/>
      <c r="E25" s="88"/>
      <c r="F25" s="88"/>
      <c r="G25" s="88"/>
      <c r="H25" s="88"/>
      <c r="I25" s="88"/>
      <c r="J25" s="89"/>
    </row>
    <row r="26" spans="1:10" ht="18" customHeight="1" x14ac:dyDescent="0.2">
      <c r="B26" s="90"/>
      <c r="C26" s="91"/>
      <c r="D26" s="91"/>
      <c r="E26" s="91"/>
      <c r="F26" s="91"/>
      <c r="G26" s="91"/>
      <c r="H26" s="91"/>
      <c r="I26" s="91"/>
      <c r="J26" s="92"/>
    </row>
    <row r="27" spans="1:10" ht="18" customHeight="1" x14ac:dyDescent="0.2">
      <c r="B27" s="90"/>
      <c r="C27" s="91"/>
      <c r="D27" s="91"/>
      <c r="E27" s="91"/>
      <c r="F27" s="91"/>
      <c r="G27" s="91"/>
      <c r="H27" s="91"/>
      <c r="I27" s="91"/>
      <c r="J27" s="92"/>
    </row>
    <row r="28" spans="1:10" ht="18" customHeight="1" thickBot="1" x14ac:dyDescent="0.25">
      <c r="B28" s="93"/>
      <c r="C28" s="94"/>
      <c r="D28" s="94"/>
      <c r="E28" s="94"/>
      <c r="F28" s="94"/>
      <c r="G28" s="94"/>
      <c r="H28" s="94"/>
      <c r="I28" s="94"/>
      <c r="J28" s="95"/>
    </row>
    <row r="29" spans="1:10" ht="18" customHeight="1" x14ac:dyDescent="0.2">
      <c r="B29" s="28"/>
      <c r="C29" s="28"/>
      <c r="D29" s="28"/>
      <c r="E29" s="28"/>
      <c r="F29" s="28"/>
      <c r="G29" s="28"/>
      <c r="H29" s="28"/>
      <c r="I29" s="28"/>
      <c r="J29" s="28"/>
    </row>
    <row r="30" spans="1:10" s="30" customFormat="1" ht="18" customHeight="1" x14ac:dyDescent="0.25">
      <c r="A30" s="65" t="s">
        <v>60</v>
      </c>
      <c r="B30" s="29"/>
      <c r="C30" s="29"/>
      <c r="D30" s="29"/>
      <c r="E30" s="29"/>
      <c r="F30" s="29"/>
      <c r="G30" s="29"/>
      <c r="H30" s="29"/>
      <c r="I30" s="29"/>
      <c r="J30" s="29"/>
    </row>
    <row r="31" spans="1:10" s="30" customFormat="1" ht="105.6" customHeight="1" x14ac:dyDescent="0.25">
      <c r="A31" s="96" t="s">
        <v>85</v>
      </c>
      <c r="B31" s="97"/>
      <c r="C31" s="97"/>
      <c r="D31" s="97"/>
      <c r="E31" s="97"/>
      <c r="F31" s="97"/>
      <c r="G31" s="97"/>
      <c r="H31" s="97"/>
      <c r="I31" s="97"/>
      <c r="J31" s="97"/>
    </row>
    <row r="32" spans="1:10" s="30" customFormat="1" ht="18" customHeight="1" x14ac:dyDescent="0.25">
      <c r="A32" s="65" t="s">
        <v>61</v>
      </c>
      <c r="B32" s="29"/>
      <c r="C32" s="29"/>
      <c r="D32" s="29"/>
      <c r="E32" s="29"/>
      <c r="F32" s="29"/>
      <c r="G32" s="29"/>
      <c r="H32" s="29"/>
      <c r="I32" s="29"/>
      <c r="J32" s="29"/>
    </row>
    <row r="33" spans="1:10" s="30" customFormat="1" ht="14.65" customHeight="1" x14ac:dyDescent="0.25">
      <c r="A33" s="96" t="s">
        <v>87</v>
      </c>
      <c r="B33" s="98"/>
      <c r="C33" s="98"/>
      <c r="D33" s="98"/>
      <c r="E33" s="98"/>
      <c r="F33" s="98"/>
      <c r="G33" s="98"/>
      <c r="H33" s="98"/>
      <c r="I33" s="98"/>
      <c r="J33" s="98"/>
    </row>
    <row r="34" spans="1:10" s="30" customFormat="1" ht="22.15" customHeight="1" x14ac:dyDescent="0.25">
      <c r="A34" s="81"/>
      <c r="B34" s="82"/>
      <c r="C34" s="82"/>
      <c r="D34" s="82"/>
      <c r="E34" s="82"/>
      <c r="F34" s="82"/>
      <c r="G34" s="82"/>
      <c r="H34" s="82"/>
      <c r="I34" s="82"/>
      <c r="J34" s="82"/>
    </row>
    <row r="35" spans="1:10" s="30" customFormat="1" ht="15" x14ac:dyDescent="0.25">
      <c r="A35" s="81"/>
      <c r="B35" s="82"/>
      <c r="C35" s="82"/>
      <c r="D35" s="82"/>
      <c r="E35" s="82"/>
      <c r="F35" s="82"/>
      <c r="G35" s="82"/>
      <c r="H35" s="82"/>
      <c r="I35" s="82"/>
      <c r="J35" s="82"/>
    </row>
    <row r="36" spans="1:10" s="30" customFormat="1" ht="18" customHeight="1" x14ac:dyDescent="0.25">
      <c r="A36" s="83"/>
      <c r="B36" s="84"/>
      <c r="C36" s="84"/>
      <c r="D36" s="84"/>
      <c r="E36" s="84"/>
      <c r="F36" s="84"/>
      <c r="G36" s="84"/>
      <c r="H36" s="84"/>
      <c r="I36" s="84"/>
      <c r="J36" s="84"/>
    </row>
    <row r="37" spans="1:10" s="30" customFormat="1" ht="18" customHeight="1" x14ac:dyDescent="0.25">
      <c r="A37" s="83"/>
      <c r="B37" s="84"/>
      <c r="C37" s="84"/>
      <c r="D37" s="84"/>
      <c r="E37" s="84"/>
      <c r="F37" s="84"/>
      <c r="G37" s="84"/>
      <c r="H37" s="84"/>
      <c r="I37" s="84"/>
      <c r="J37" s="84"/>
    </row>
    <row r="38" spans="1:10" s="30" customFormat="1" ht="30.6" customHeight="1" x14ac:dyDescent="0.25">
      <c r="A38" s="83"/>
      <c r="B38" s="84"/>
      <c r="C38" s="84"/>
      <c r="D38" s="84"/>
      <c r="E38" s="84"/>
      <c r="F38" s="84"/>
      <c r="G38" s="84"/>
      <c r="H38" s="84"/>
      <c r="I38" s="84"/>
      <c r="J38" s="84"/>
    </row>
    <row r="39" spans="1:10" s="30" customFormat="1" ht="21" customHeight="1" x14ac:dyDescent="0.25">
      <c r="A39" s="83"/>
      <c r="B39" s="84"/>
      <c r="C39" s="84"/>
      <c r="D39" s="84"/>
      <c r="E39" s="84"/>
      <c r="F39" s="84"/>
      <c r="G39" s="84"/>
      <c r="H39" s="84"/>
      <c r="I39" s="84"/>
      <c r="J39" s="84"/>
    </row>
    <row r="40" spans="1:10" s="30" customFormat="1" ht="18" customHeight="1" x14ac:dyDescent="0.25">
      <c r="A40" s="81"/>
      <c r="B40" s="82"/>
      <c r="C40" s="82"/>
      <c r="D40" s="82"/>
      <c r="E40" s="82"/>
      <c r="F40" s="82"/>
      <c r="G40" s="82"/>
      <c r="H40" s="82"/>
      <c r="I40" s="82"/>
      <c r="J40" s="82"/>
    </row>
    <row r="41" spans="1:10" s="30" customFormat="1" ht="18" customHeight="1" x14ac:dyDescent="0.25">
      <c r="A41" s="83"/>
      <c r="B41" s="84"/>
      <c r="C41" s="84"/>
      <c r="D41" s="84"/>
      <c r="E41" s="84"/>
      <c r="F41" s="84"/>
      <c r="G41" s="84"/>
      <c r="H41" s="84"/>
      <c r="I41" s="84"/>
      <c r="J41" s="84"/>
    </row>
    <row r="42" spans="1:10" s="30" customFormat="1" ht="18" customHeight="1" x14ac:dyDescent="0.25">
      <c r="A42" s="83"/>
      <c r="B42" s="84"/>
      <c r="C42" s="84"/>
      <c r="D42" s="84"/>
      <c r="E42" s="84"/>
      <c r="F42" s="84"/>
      <c r="G42" s="84"/>
      <c r="H42" s="84"/>
      <c r="I42" s="84"/>
      <c r="J42" s="84"/>
    </row>
    <row r="43" spans="1:10" s="30" customFormat="1" ht="26.65" customHeight="1" x14ac:dyDescent="0.25">
      <c r="A43" s="83"/>
      <c r="B43" s="84"/>
      <c r="C43" s="84"/>
      <c r="D43" s="84"/>
      <c r="E43" s="84"/>
      <c r="F43" s="84"/>
      <c r="G43" s="84"/>
      <c r="H43" s="84"/>
      <c r="I43" s="84"/>
      <c r="J43" s="84"/>
    </row>
    <row r="44" spans="1:10" s="30" customFormat="1" ht="25.15" customHeight="1" x14ac:dyDescent="0.25">
      <c r="A44" s="83"/>
      <c r="B44" s="84"/>
      <c r="C44" s="84"/>
      <c r="D44" s="84"/>
      <c r="E44" s="84"/>
      <c r="F44" s="84"/>
      <c r="G44" s="84"/>
      <c r="H44" s="84"/>
      <c r="I44" s="84"/>
      <c r="J44" s="84"/>
    </row>
    <row r="45" spans="1:10" s="30" customFormat="1" ht="18" customHeight="1" x14ac:dyDescent="0.25">
      <c r="A45" s="83"/>
      <c r="B45" s="84"/>
      <c r="C45" s="84"/>
      <c r="D45" s="84"/>
      <c r="E45" s="84"/>
      <c r="F45" s="84"/>
      <c r="G45" s="84"/>
      <c r="H45" s="84"/>
      <c r="I45" s="84"/>
      <c r="J45" s="84"/>
    </row>
    <row r="46" spans="1:10" s="30" customFormat="1" ht="18" customHeight="1" x14ac:dyDescent="0.25">
      <c r="A46" s="83"/>
      <c r="B46" s="84"/>
      <c r="C46" s="84"/>
      <c r="D46" s="84"/>
      <c r="E46" s="84"/>
      <c r="F46" s="84"/>
      <c r="G46" s="84"/>
      <c r="H46" s="84"/>
      <c r="I46" s="84"/>
      <c r="J46" s="84"/>
    </row>
    <row r="47" spans="1:10" s="30" customFormat="1" ht="18" customHeight="1" x14ac:dyDescent="0.25">
      <c r="A47" s="83"/>
      <c r="B47" s="84"/>
      <c r="C47" s="84"/>
      <c r="D47" s="84"/>
      <c r="E47" s="84"/>
      <c r="F47" s="84"/>
      <c r="G47" s="84"/>
      <c r="H47" s="84"/>
      <c r="I47" s="84"/>
      <c r="J47" s="84"/>
    </row>
    <row r="48" spans="1:10" s="30" customFormat="1" ht="18" customHeight="1" x14ac:dyDescent="0.25">
      <c r="A48" s="83"/>
      <c r="B48" s="84"/>
      <c r="C48" s="84"/>
      <c r="D48" s="84"/>
      <c r="E48" s="84"/>
      <c r="F48" s="84"/>
      <c r="G48" s="84"/>
      <c r="H48" s="84"/>
      <c r="I48" s="84"/>
      <c r="J48" s="84"/>
    </row>
    <row r="49" spans="1:10" s="30" customFormat="1" ht="18" customHeight="1" x14ac:dyDescent="0.25">
      <c r="A49" s="81"/>
      <c r="B49" s="82"/>
      <c r="C49" s="82"/>
      <c r="D49" s="82"/>
      <c r="E49" s="82"/>
      <c r="F49" s="82"/>
      <c r="G49" s="82"/>
      <c r="H49" s="82"/>
      <c r="I49" s="82"/>
      <c r="J49" s="82"/>
    </row>
    <row r="50" spans="1:10" s="31" customFormat="1" ht="18" customHeight="1" x14ac:dyDescent="0.25">
      <c r="A50" s="83"/>
      <c r="B50" s="84"/>
      <c r="C50" s="84"/>
      <c r="D50" s="84"/>
      <c r="E50" s="84"/>
      <c r="F50" s="84"/>
      <c r="G50" s="84"/>
      <c r="H50" s="84"/>
      <c r="I50" s="84"/>
      <c r="J50" s="84"/>
    </row>
    <row r="51" spans="1:10" s="31" customFormat="1" ht="37.15" customHeight="1" x14ac:dyDescent="0.25">
      <c r="A51" s="83"/>
      <c r="B51" s="84"/>
      <c r="C51" s="84"/>
      <c r="D51" s="84"/>
      <c r="E51" s="84"/>
      <c r="F51" s="84"/>
      <c r="G51" s="84"/>
      <c r="H51" s="84"/>
      <c r="I51" s="84"/>
      <c r="J51" s="84"/>
    </row>
    <row r="52" spans="1:10" s="30" customFormat="1" ht="18" customHeight="1" x14ac:dyDescent="0.25">
      <c r="A52" s="81"/>
      <c r="B52" s="82"/>
      <c r="C52" s="82"/>
      <c r="D52" s="82"/>
      <c r="E52" s="82"/>
      <c r="F52" s="82"/>
      <c r="G52" s="82"/>
      <c r="H52" s="82"/>
      <c r="I52" s="82"/>
      <c r="J52" s="82"/>
    </row>
    <row r="53" spans="1:10" s="30" customFormat="1" ht="22.15" customHeight="1" x14ac:dyDescent="0.25">
      <c r="A53" s="83"/>
      <c r="B53" s="84"/>
      <c r="C53" s="84"/>
      <c r="D53" s="84"/>
      <c r="E53" s="84"/>
      <c r="F53" s="84"/>
      <c r="G53" s="84"/>
      <c r="H53" s="84"/>
      <c r="I53" s="84"/>
      <c r="J53" s="84"/>
    </row>
    <row r="54" spans="1:10" s="30" customFormat="1" ht="34.5" customHeight="1" x14ac:dyDescent="0.25">
      <c r="A54" s="83"/>
      <c r="B54" s="84"/>
      <c r="C54" s="84"/>
      <c r="D54" s="84"/>
      <c r="E54" s="84"/>
      <c r="F54" s="84"/>
      <c r="G54" s="84"/>
      <c r="H54" s="84"/>
      <c r="I54" s="84"/>
      <c r="J54" s="84"/>
    </row>
  </sheetData>
  <sheetProtection algorithmName="SHA-512" hashValue="64xXvejVqfPVxgOho4x6AsQSxT/ZnpfiPkMr8hamtif612ZM86OcwAYgNoVNxuyxEXJjEUIyJIUYBMaONxcL6g==" saltValue="m8ig47Y90NV5U3vLm0R+wQ==" spinCount="100000" sheet="1" objects="1" scenarios="1"/>
  <mergeCells count="47">
    <mergeCell ref="A6:J6"/>
    <mergeCell ref="A7:J7"/>
    <mergeCell ref="A8:J8"/>
    <mergeCell ref="A10:C10"/>
    <mergeCell ref="D10:E10"/>
    <mergeCell ref="G10:H10"/>
    <mergeCell ref="I10:J10"/>
    <mergeCell ref="A12:F12"/>
    <mergeCell ref="I12:J12"/>
    <mergeCell ref="A13:F13"/>
    <mergeCell ref="I13:J13"/>
    <mergeCell ref="A14:F14"/>
    <mergeCell ref="I14:J14"/>
    <mergeCell ref="A21:D21"/>
    <mergeCell ref="E21:H21"/>
    <mergeCell ref="A15:F15"/>
    <mergeCell ref="I15:J15"/>
    <mergeCell ref="A17:J17"/>
    <mergeCell ref="A18:F18"/>
    <mergeCell ref="H18:J18"/>
    <mergeCell ref="A19:F19"/>
    <mergeCell ref="H19:J19"/>
    <mergeCell ref="A39:J39"/>
    <mergeCell ref="A23:B23"/>
    <mergeCell ref="B25:J28"/>
    <mergeCell ref="A31:J31"/>
    <mergeCell ref="A33:J33"/>
    <mergeCell ref="A34:J34"/>
    <mergeCell ref="A35:J35"/>
    <mergeCell ref="A36:J36"/>
    <mergeCell ref="A37:J37"/>
    <mergeCell ref="A38:J38"/>
    <mergeCell ref="A52:J52"/>
    <mergeCell ref="A53:J53"/>
    <mergeCell ref="A54:J54"/>
    <mergeCell ref="A51:J51"/>
    <mergeCell ref="A40:J40"/>
    <mergeCell ref="A41:J41"/>
    <mergeCell ref="A42:J42"/>
    <mergeCell ref="A43:J43"/>
    <mergeCell ref="A44:J44"/>
    <mergeCell ref="A45:J45"/>
    <mergeCell ref="A46:J46"/>
    <mergeCell ref="A47:J47"/>
    <mergeCell ref="A48:J48"/>
    <mergeCell ref="A49:J49"/>
    <mergeCell ref="A50:J5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"2022"</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3D2BE-7462-4EE5-A280-34D31FB0A938}">
  <sheetPr codeName="Sheet15"/>
  <dimension ref="A1:L57"/>
  <sheetViews>
    <sheetView showGridLines="0" zoomScaleNormal="100" workbookViewId="0">
      <selection activeCell="N18" sqref="N18"/>
    </sheetView>
  </sheetViews>
  <sheetFormatPr defaultColWidth="9.28515625" defaultRowHeight="18" customHeight="1" x14ac:dyDescent="0.2"/>
  <cols>
    <col min="1" max="7" width="9.28515625" style="13"/>
    <col min="8" max="8" width="9.5703125" style="13" bestFit="1" customWidth="1"/>
    <col min="9" max="10" width="10.5703125" style="13" customWidth="1"/>
    <col min="11" max="16384" width="9.28515625" style="13"/>
  </cols>
  <sheetData>
    <row r="1" spans="1:10" ht="18" customHeight="1" x14ac:dyDescent="0.2">
      <c r="C1" s="71"/>
    </row>
    <row r="2" spans="1:10" ht="18" customHeight="1" x14ac:dyDescent="0.2">
      <c r="C2" s="15" t="s">
        <v>32</v>
      </c>
      <c r="J2" s="16" t="s">
        <v>33</v>
      </c>
    </row>
    <row r="3" spans="1:10" ht="18" customHeight="1" x14ac:dyDescent="0.2">
      <c r="C3" s="17" t="s">
        <v>34</v>
      </c>
      <c r="J3" s="18">
        <v>44733</v>
      </c>
    </row>
    <row r="6" spans="1:10" s="65" customFormat="1" ht="18" customHeight="1" x14ac:dyDescent="0.25">
      <c r="A6" s="123" t="s">
        <v>62</v>
      </c>
      <c r="B6" s="124"/>
      <c r="C6" s="125"/>
      <c r="D6" s="125"/>
      <c r="E6" s="125"/>
      <c r="F6" s="125"/>
      <c r="G6" s="125"/>
      <c r="H6" s="125"/>
      <c r="I6" s="125"/>
      <c r="J6" s="125"/>
    </row>
    <row r="7" spans="1:10" s="65" customFormat="1" ht="18" customHeight="1" x14ac:dyDescent="0.25">
      <c r="A7" s="126" t="s">
        <v>88</v>
      </c>
      <c r="B7" s="127"/>
      <c r="C7" s="127"/>
      <c r="D7" s="127"/>
      <c r="E7" s="127"/>
      <c r="F7" s="127"/>
      <c r="G7" s="127"/>
      <c r="H7" s="127"/>
      <c r="I7" s="127"/>
      <c r="J7" s="127"/>
    </row>
    <row r="8" spans="1:10" ht="18" customHeight="1" x14ac:dyDescent="0.2">
      <c r="A8" s="128" t="s">
        <v>35</v>
      </c>
      <c r="B8" s="129"/>
      <c r="C8" s="129"/>
      <c r="D8" s="129"/>
      <c r="E8" s="129"/>
      <c r="F8" s="129"/>
      <c r="G8" s="129"/>
      <c r="H8" s="129"/>
      <c r="I8" s="129"/>
      <c r="J8" s="129"/>
    </row>
    <row r="10" spans="1:10" ht="18" customHeight="1" thickBot="1" x14ac:dyDescent="0.3">
      <c r="A10" s="130" t="s">
        <v>36</v>
      </c>
      <c r="B10" s="130"/>
      <c r="C10" s="130"/>
      <c r="D10" s="131" t="s">
        <v>37</v>
      </c>
      <c r="E10" s="131"/>
      <c r="F10" s="41" t="s">
        <v>90</v>
      </c>
      <c r="G10" s="136" t="s">
        <v>38</v>
      </c>
      <c r="H10" s="137"/>
      <c r="I10" s="134" t="s">
        <v>39</v>
      </c>
      <c r="J10" s="134"/>
    </row>
    <row r="11" spans="1:10" ht="18" customHeight="1" thickBot="1" x14ac:dyDescent="0.3">
      <c r="A11" s="138"/>
      <c r="B11" s="139"/>
      <c r="C11" s="32"/>
    </row>
    <row r="12" spans="1:10" s="54" customFormat="1" ht="18" customHeight="1" x14ac:dyDescent="0.25">
      <c r="A12" s="113" t="s">
        <v>40</v>
      </c>
      <c r="B12" s="114"/>
      <c r="C12" s="114"/>
      <c r="D12" s="114"/>
      <c r="E12" s="114"/>
      <c r="F12" s="114"/>
      <c r="G12" s="19" t="s">
        <v>41</v>
      </c>
      <c r="H12" s="19" t="s">
        <v>42</v>
      </c>
      <c r="I12" s="115" t="s">
        <v>43</v>
      </c>
      <c r="J12" s="116"/>
    </row>
    <row r="13" spans="1:10" ht="18" customHeight="1" x14ac:dyDescent="0.2">
      <c r="A13" s="117" t="s">
        <v>44</v>
      </c>
      <c r="B13" s="118"/>
      <c r="C13" s="118"/>
      <c r="D13" s="118"/>
      <c r="E13" s="118"/>
      <c r="F13" s="118"/>
      <c r="G13" s="50"/>
      <c r="H13" s="64">
        <v>282.64</v>
      </c>
      <c r="I13" s="121">
        <f t="shared" ref="I13:I20" si="0">G13*H13</f>
        <v>0</v>
      </c>
      <c r="J13" s="135"/>
    </row>
    <row r="14" spans="1:10" ht="18" customHeight="1" x14ac:dyDescent="0.2">
      <c r="A14" s="117" t="s">
        <v>45</v>
      </c>
      <c r="B14" s="118"/>
      <c r="C14" s="118"/>
      <c r="D14" s="118"/>
      <c r="E14" s="118"/>
      <c r="F14" s="118"/>
      <c r="G14" s="50"/>
      <c r="H14" s="64">
        <v>282.64</v>
      </c>
      <c r="I14" s="121">
        <f t="shared" si="0"/>
        <v>0</v>
      </c>
      <c r="J14" s="135"/>
    </row>
    <row r="15" spans="1:10" ht="18" customHeight="1" thickBot="1" x14ac:dyDescent="0.25">
      <c r="A15" s="140" t="s">
        <v>46</v>
      </c>
      <c r="B15" s="141"/>
      <c r="C15" s="141"/>
      <c r="D15" s="141"/>
      <c r="E15" s="141"/>
      <c r="F15" s="141"/>
      <c r="G15" s="51"/>
      <c r="H15" s="64">
        <v>282.64</v>
      </c>
      <c r="I15" s="142">
        <f t="shared" si="0"/>
        <v>0</v>
      </c>
      <c r="J15" s="143"/>
    </row>
    <row r="16" spans="1:10" ht="18" customHeight="1" thickTop="1" thickBot="1" x14ac:dyDescent="0.25">
      <c r="A16" s="117" t="s">
        <v>122</v>
      </c>
      <c r="B16" s="118"/>
      <c r="C16" s="118"/>
      <c r="D16" s="118"/>
      <c r="E16" s="118"/>
      <c r="F16" s="118"/>
      <c r="G16" s="62"/>
      <c r="H16" s="68">
        <f>H15*0.21</f>
        <v>59.354399999999998</v>
      </c>
      <c r="I16" s="142">
        <f t="shared" ref="I16:I17" si="1">G16*H16</f>
        <v>0</v>
      </c>
      <c r="J16" s="143"/>
    </row>
    <row r="17" spans="1:12" ht="18" customHeight="1" thickTop="1" thickBot="1" x14ac:dyDescent="0.25">
      <c r="A17" s="252" t="s">
        <v>123</v>
      </c>
      <c r="B17" s="253"/>
      <c r="C17" s="253"/>
      <c r="D17" s="253"/>
      <c r="E17" s="253"/>
      <c r="F17" s="253"/>
      <c r="G17" s="50"/>
      <c r="H17" s="68">
        <f>H15*0.21</f>
        <v>59.354399999999998</v>
      </c>
      <c r="I17" s="142">
        <f t="shared" si="1"/>
        <v>0</v>
      </c>
      <c r="J17" s="143"/>
    </row>
    <row r="18" spans="1:12" ht="18" customHeight="1" thickTop="1" x14ac:dyDescent="0.2">
      <c r="A18" s="144" t="s">
        <v>47</v>
      </c>
      <c r="B18" s="145"/>
      <c r="C18" s="145"/>
      <c r="D18" s="145"/>
      <c r="E18" s="145"/>
      <c r="F18" s="145"/>
      <c r="G18" s="52"/>
      <c r="H18" s="69">
        <f>IF(OR(D$10="july",D$10="august",D$10="september",D$10="october",D$10="november",D$10="december"),22.9,22.9)</f>
        <v>22.9</v>
      </c>
      <c r="I18" s="146">
        <f t="shared" si="0"/>
        <v>0</v>
      </c>
      <c r="J18" s="147"/>
      <c r="L18" s="33"/>
    </row>
    <row r="19" spans="1:12" ht="18" customHeight="1" x14ac:dyDescent="0.2">
      <c r="A19" s="144" t="s">
        <v>77</v>
      </c>
      <c r="B19" s="145"/>
      <c r="C19" s="145"/>
      <c r="D19" s="145"/>
      <c r="E19" s="145"/>
      <c r="F19" s="145"/>
      <c r="G19" s="52"/>
      <c r="H19" s="68">
        <f>IF(OR(D$10="july",D$10="august",D$10="september",D$10="october",D$10="november",D$10="december"),22.9,22.9)</f>
        <v>22.9</v>
      </c>
      <c r="I19" s="146">
        <f t="shared" si="0"/>
        <v>0</v>
      </c>
      <c r="J19" s="147"/>
      <c r="L19" s="33"/>
    </row>
    <row r="20" spans="1:12" ht="18" customHeight="1" thickBot="1" x14ac:dyDescent="0.25">
      <c r="A20" s="140" t="s">
        <v>48</v>
      </c>
      <c r="B20" s="148"/>
      <c r="C20" s="148"/>
      <c r="D20" s="148"/>
      <c r="E20" s="148"/>
      <c r="F20" s="148"/>
      <c r="G20" s="51"/>
      <c r="H20" s="70">
        <f>IF(OR(D$10="july",D$10="august",D$10="september",D$10="october",D$10="november",D$10="december"),22.9,22.9)</f>
        <v>22.9</v>
      </c>
      <c r="I20" s="142">
        <f t="shared" si="0"/>
        <v>0</v>
      </c>
      <c r="J20" s="143"/>
    </row>
    <row r="21" spans="1:12" ht="18" customHeight="1" thickTop="1" x14ac:dyDescent="0.2">
      <c r="A21" s="144" t="s">
        <v>49</v>
      </c>
      <c r="B21" s="145"/>
      <c r="C21" s="145"/>
      <c r="D21" s="145"/>
      <c r="E21" s="145"/>
      <c r="F21" s="145"/>
      <c r="G21" s="8"/>
      <c r="H21" s="8"/>
      <c r="I21" s="149"/>
      <c r="J21" s="150"/>
    </row>
    <row r="22" spans="1:12" ht="18" customHeight="1" x14ac:dyDescent="0.2">
      <c r="A22" s="117" t="s">
        <v>50</v>
      </c>
      <c r="B22" s="118"/>
      <c r="C22" s="118"/>
      <c r="D22" s="118"/>
      <c r="E22" s="118"/>
      <c r="F22" s="118"/>
      <c r="G22" s="9"/>
      <c r="H22" s="9"/>
      <c r="I22" s="119"/>
      <c r="J22" s="120"/>
    </row>
    <row r="23" spans="1:12" ht="18" customHeight="1" thickBot="1" x14ac:dyDescent="0.25">
      <c r="A23" s="140" t="s">
        <v>51</v>
      </c>
      <c r="B23" s="148"/>
      <c r="C23" s="148"/>
      <c r="D23" s="148"/>
      <c r="E23" s="148"/>
      <c r="F23" s="148"/>
      <c r="G23" s="10"/>
      <c r="H23" s="10"/>
      <c r="I23" s="160"/>
      <c r="J23" s="161"/>
    </row>
    <row r="24" spans="1:12" s="54" customFormat="1" ht="18" customHeight="1" thickTop="1" thickBot="1" x14ac:dyDescent="0.3">
      <c r="A24" s="103" t="s">
        <v>52</v>
      </c>
      <c r="B24" s="104"/>
      <c r="C24" s="104"/>
      <c r="D24" s="104"/>
      <c r="E24" s="104"/>
      <c r="F24" s="104"/>
      <c r="G24" s="20"/>
      <c r="H24" s="20"/>
      <c r="I24" s="105">
        <f>SUM(I13:J23)</f>
        <v>0</v>
      </c>
      <c r="J24" s="106"/>
    </row>
    <row r="26" spans="1:12" ht="75" customHeight="1" x14ac:dyDescent="0.2">
      <c r="A26" s="107" t="s">
        <v>53</v>
      </c>
      <c r="B26" s="108"/>
      <c r="C26" s="108"/>
      <c r="D26" s="108"/>
      <c r="E26" s="108"/>
      <c r="F26" s="108"/>
      <c r="G26" s="108"/>
      <c r="H26" s="108"/>
      <c r="I26" s="108"/>
      <c r="J26" s="108"/>
    </row>
    <row r="27" spans="1:12" ht="18" customHeight="1" thickBot="1" x14ac:dyDescent="0.25">
      <c r="A27" s="109"/>
      <c r="B27" s="110"/>
      <c r="C27" s="110"/>
      <c r="D27" s="110"/>
      <c r="E27" s="110"/>
      <c r="F27" s="110"/>
      <c r="G27" s="36"/>
      <c r="H27" s="109"/>
      <c r="I27" s="110"/>
      <c r="J27" s="110"/>
    </row>
    <row r="28" spans="1:12" s="54" customFormat="1" ht="18" customHeight="1" x14ac:dyDescent="0.25">
      <c r="A28" s="111" t="s">
        <v>54</v>
      </c>
      <c r="B28" s="112"/>
      <c r="C28" s="112"/>
      <c r="D28" s="112"/>
      <c r="E28" s="112"/>
      <c r="F28" s="112"/>
      <c r="H28" s="111" t="s">
        <v>55</v>
      </c>
      <c r="I28" s="112"/>
      <c r="J28" s="112"/>
    </row>
    <row r="30" spans="1:12" ht="18" customHeight="1" x14ac:dyDescent="0.2">
      <c r="A30" s="99" t="s">
        <v>56</v>
      </c>
      <c r="B30" s="100"/>
      <c r="C30" s="100"/>
      <c r="D30" s="100"/>
      <c r="E30" s="101" t="s">
        <v>80</v>
      </c>
      <c r="F30" s="102"/>
      <c r="G30" s="102"/>
      <c r="H30" s="102"/>
    </row>
    <row r="31" spans="1:12" ht="9" customHeight="1" x14ac:dyDescent="0.2">
      <c r="A31" s="22"/>
      <c r="B31" s="22"/>
      <c r="C31" s="23"/>
    </row>
    <row r="32" spans="1:12" ht="18" customHeight="1" x14ac:dyDescent="0.2">
      <c r="A32" s="85" t="s">
        <v>57</v>
      </c>
      <c r="B32" s="86"/>
      <c r="C32" s="24" t="s">
        <v>58</v>
      </c>
      <c r="D32" s="44"/>
      <c r="E32" s="25"/>
      <c r="F32" s="26"/>
      <c r="G32" s="27"/>
      <c r="H32" s="26"/>
    </row>
    <row r="33" spans="1:10" ht="9" customHeight="1" thickBot="1" x14ac:dyDescent="0.25">
      <c r="A33" s="21"/>
      <c r="B33" s="21"/>
      <c r="C33" s="23"/>
    </row>
    <row r="34" spans="1:10" ht="18" customHeight="1" x14ac:dyDescent="0.25">
      <c r="A34" s="54" t="s">
        <v>59</v>
      </c>
      <c r="B34" s="151"/>
      <c r="C34" s="152"/>
      <c r="D34" s="152"/>
      <c r="E34" s="152"/>
      <c r="F34" s="152"/>
      <c r="G34" s="152"/>
      <c r="H34" s="152"/>
      <c r="I34" s="152"/>
      <c r="J34" s="153"/>
    </row>
    <row r="35" spans="1:10" ht="18" customHeight="1" x14ac:dyDescent="0.2">
      <c r="B35" s="154"/>
      <c r="C35" s="155"/>
      <c r="D35" s="155"/>
      <c r="E35" s="155"/>
      <c r="F35" s="155"/>
      <c r="G35" s="155"/>
      <c r="H35" s="155"/>
      <c r="I35" s="155"/>
      <c r="J35" s="156"/>
    </row>
    <row r="36" spans="1:10" ht="18" customHeight="1" x14ac:dyDescent="0.2">
      <c r="B36" s="154"/>
      <c r="C36" s="155"/>
      <c r="D36" s="155"/>
      <c r="E36" s="155"/>
      <c r="F36" s="155"/>
      <c r="G36" s="155"/>
      <c r="H36" s="155"/>
      <c r="I36" s="155"/>
      <c r="J36" s="156"/>
    </row>
    <row r="37" spans="1:10" ht="18" customHeight="1" thickBot="1" x14ac:dyDescent="0.25">
      <c r="B37" s="157"/>
      <c r="C37" s="158"/>
      <c r="D37" s="158"/>
      <c r="E37" s="158"/>
      <c r="F37" s="158"/>
      <c r="G37" s="158"/>
      <c r="H37" s="158"/>
      <c r="I37" s="158"/>
      <c r="J37" s="159"/>
    </row>
    <row r="38" spans="1:10" ht="18" customHeight="1" x14ac:dyDescent="0.2">
      <c r="B38" s="28"/>
      <c r="C38" s="28"/>
      <c r="D38" s="28"/>
      <c r="E38" s="28"/>
      <c r="F38" s="28"/>
      <c r="G38" s="28"/>
      <c r="H38" s="28"/>
      <c r="I38" s="28"/>
      <c r="J38" s="28"/>
    </row>
    <row r="39" spans="1:10" s="30" customFormat="1" ht="18" customHeight="1" x14ac:dyDescent="0.25">
      <c r="A39" s="65" t="s">
        <v>60</v>
      </c>
      <c r="B39" s="29"/>
      <c r="C39" s="29"/>
      <c r="D39" s="29"/>
      <c r="E39" s="29"/>
      <c r="F39" s="29"/>
      <c r="G39" s="29"/>
      <c r="H39" s="29"/>
      <c r="I39" s="29"/>
      <c r="J39" s="29"/>
    </row>
    <row r="40" spans="1:10" s="30" customFormat="1" ht="190.15" customHeight="1" x14ac:dyDescent="0.25">
      <c r="A40" s="96" t="s">
        <v>124</v>
      </c>
      <c r="B40" s="97"/>
      <c r="C40" s="97"/>
      <c r="D40" s="97"/>
      <c r="E40" s="97"/>
      <c r="F40" s="97"/>
      <c r="G40" s="97"/>
      <c r="H40" s="97"/>
      <c r="I40" s="97"/>
      <c r="J40" s="97"/>
    </row>
    <row r="41" spans="1:10" s="30" customFormat="1" ht="18" customHeight="1" x14ac:dyDescent="0.25">
      <c r="A41" s="65" t="s">
        <v>61</v>
      </c>
      <c r="B41" s="29"/>
      <c r="C41" s="29"/>
      <c r="D41" s="29"/>
      <c r="E41" s="29"/>
      <c r="F41" s="29"/>
      <c r="G41" s="29"/>
      <c r="H41" s="29"/>
      <c r="I41" s="29"/>
      <c r="J41" s="29"/>
    </row>
    <row r="42" spans="1:10" s="30" customFormat="1" ht="18" customHeight="1" x14ac:dyDescent="0.25">
      <c r="A42" s="96" t="s">
        <v>70</v>
      </c>
      <c r="B42" s="98"/>
      <c r="C42" s="98"/>
      <c r="D42" s="98"/>
      <c r="E42" s="98"/>
      <c r="F42" s="98"/>
      <c r="G42" s="98"/>
      <c r="H42" s="98"/>
      <c r="I42" s="98"/>
      <c r="J42" s="98"/>
    </row>
    <row r="43" spans="1:10" s="30" customFormat="1" ht="22.15" customHeight="1" x14ac:dyDescent="0.25">
      <c r="A43" s="81"/>
      <c r="B43" s="82"/>
      <c r="C43" s="82"/>
      <c r="D43" s="82"/>
      <c r="E43" s="82"/>
      <c r="F43" s="82"/>
      <c r="G43" s="82"/>
      <c r="H43" s="82"/>
      <c r="I43" s="82"/>
      <c r="J43" s="82"/>
    </row>
    <row r="44" spans="1:10" s="30" customFormat="1" ht="15" x14ac:dyDescent="0.25">
      <c r="A44" s="81"/>
      <c r="B44" s="82"/>
      <c r="C44" s="82"/>
      <c r="D44" s="82"/>
      <c r="E44" s="82"/>
      <c r="F44" s="82"/>
      <c r="G44" s="82"/>
      <c r="H44" s="82"/>
      <c r="I44" s="82"/>
      <c r="J44" s="82"/>
    </row>
    <row r="45" spans="1:10" s="30" customFormat="1" ht="18" customHeight="1" x14ac:dyDescent="0.25">
      <c r="A45" s="83"/>
      <c r="B45" s="84"/>
      <c r="C45" s="84"/>
      <c r="D45" s="84"/>
      <c r="E45" s="84"/>
      <c r="F45" s="84"/>
      <c r="G45" s="84"/>
      <c r="H45" s="84"/>
      <c r="I45" s="84"/>
      <c r="J45" s="84"/>
    </row>
    <row r="46" spans="1:10" s="30" customFormat="1" ht="18" customHeight="1" x14ac:dyDescent="0.25">
      <c r="A46" s="83"/>
      <c r="B46" s="84"/>
      <c r="C46" s="84"/>
      <c r="D46" s="84"/>
      <c r="E46" s="84"/>
      <c r="F46" s="84"/>
      <c r="G46" s="84"/>
      <c r="H46" s="84"/>
      <c r="I46" s="84"/>
      <c r="J46" s="84"/>
    </row>
    <row r="47" spans="1:10" s="30" customFormat="1" ht="30.6" customHeight="1" x14ac:dyDescent="0.25">
      <c r="A47" s="83"/>
      <c r="B47" s="84"/>
      <c r="C47" s="84"/>
      <c r="D47" s="84"/>
      <c r="E47" s="84"/>
      <c r="F47" s="84"/>
      <c r="G47" s="84"/>
      <c r="H47" s="84"/>
      <c r="I47" s="84"/>
      <c r="J47" s="84"/>
    </row>
    <row r="48" spans="1:10" s="30" customFormat="1" ht="21" customHeight="1" x14ac:dyDescent="0.25">
      <c r="A48" s="83"/>
      <c r="B48" s="84"/>
      <c r="C48" s="84"/>
      <c r="D48" s="84"/>
      <c r="E48" s="84"/>
      <c r="F48" s="84"/>
      <c r="G48" s="84"/>
      <c r="H48" s="84"/>
      <c r="I48" s="84"/>
      <c r="J48" s="84"/>
    </row>
    <row r="49" spans="1:10" s="30" customFormat="1" ht="18" customHeight="1" x14ac:dyDescent="0.25">
      <c r="A49" s="81"/>
      <c r="B49" s="82"/>
      <c r="C49" s="82"/>
      <c r="D49" s="82"/>
      <c r="E49" s="82"/>
      <c r="F49" s="82"/>
      <c r="G49" s="82"/>
      <c r="H49" s="82"/>
      <c r="I49" s="82"/>
      <c r="J49" s="82"/>
    </row>
    <row r="50" spans="1:10" s="30" customFormat="1" ht="18" customHeight="1" x14ac:dyDescent="0.25">
      <c r="A50" s="83"/>
      <c r="B50" s="84"/>
      <c r="C50" s="84"/>
      <c r="D50" s="84"/>
      <c r="E50" s="84"/>
      <c r="F50" s="84"/>
      <c r="G50" s="84"/>
      <c r="H50" s="84"/>
      <c r="I50" s="84"/>
      <c r="J50" s="84"/>
    </row>
    <row r="51" spans="1:10" s="30" customFormat="1" ht="18" customHeight="1" x14ac:dyDescent="0.25">
      <c r="A51" s="83"/>
      <c r="B51" s="84"/>
      <c r="C51" s="84"/>
      <c r="D51" s="84"/>
      <c r="E51" s="84"/>
      <c r="F51" s="84"/>
      <c r="G51" s="84"/>
      <c r="H51" s="84"/>
      <c r="I51" s="84"/>
      <c r="J51" s="84"/>
    </row>
    <row r="52" spans="1:10" s="30" customFormat="1" ht="26.65" customHeight="1" x14ac:dyDescent="0.25">
      <c r="A52" s="83"/>
      <c r="B52" s="84"/>
      <c r="C52" s="84"/>
      <c r="D52" s="84"/>
      <c r="E52" s="84"/>
      <c r="F52" s="84"/>
      <c r="G52" s="84"/>
      <c r="H52" s="84"/>
      <c r="I52" s="84"/>
      <c r="J52" s="84"/>
    </row>
    <row r="53" spans="1:10" s="30" customFormat="1" ht="25.15" customHeight="1" x14ac:dyDescent="0.25">
      <c r="A53" s="83"/>
      <c r="B53" s="84"/>
      <c r="C53" s="84"/>
      <c r="D53" s="84"/>
      <c r="E53" s="84"/>
      <c r="F53" s="84"/>
      <c r="G53" s="84"/>
      <c r="H53" s="84"/>
      <c r="I53" s="84"/>
      <c r="J53" s="84"/>
    </row>
    <row r="54" spans="1:10" s="30" customFormat="1" ht="18" customHeight="1" x14ac:dyDescent="0.25">
      <c r="A54" s="83"/>
      <c r="B54" s="84"/>
      <c r="C54" s="84"/>
      <c r="D54" s="84"/>
      <c r="E54" s="84"/>
      <c r="F54" s="84"/>
      <c r="G54" s="84"/>
      <c r="H54" s="84"/>
      <c r="I54" s="84"/>
      <c r="J54" s="84"/>
    </row>
    <row r="55" spans="1:10" s="30" customFormat="1" ht="18" customHeight="1" x14ac:dyDescent="0.25">
      <c r="A55" s="83"/>
      <c r="B55" s="84"/>
      <c r="C55" s="84"/>
      <c r="D55" s="84"/>
      <c r="E55" s="84"/>
      <c r="F55" s="84"/>
      <c r="G55" s="84"/>
      <c r="H55" s="84"/>
      <c r="I55" s="84"/>
      <c r="J55" s="84"/>
    </row>
    <row r="56" spans="1:10" s="30" customFormat="1" ht="18" customHeight="1" x14ac:dyDescent="0.25">
      <c r="A56" s="83"/>
      <c r="B56" s="84"/>
      <c r="C56" s="84"/>
      <c r="D56" s="84"/>
      <c r="E56" s="84"/>
      <c r="F56" s="84"/>
      <c r="G56" s="84"/>
      <c r="H56" s="84"/>
      <c r="I56" s="84"/>
      <c r="J56" s="84"/>
    </row>
    <row r="57" spans="1:10" s="30" customFormat="1" ht="18" customHeight="1" x14ac:dyDescent="0.25">
      <c r="A57" s="83"/>
      <c r="B57" s="84"/>
      <c r="C57" s="84"/>
      <c r="D57" s="84"/>
      <c r="E57" s="84"/>
      <c r="F57" s="84"/>
      <c r="G57" s="84"/>
      <c r="H57" s="84"/>
      <c r="I57" s="84"/>
      <c r="J57" s="84"/>
    </row>
  </sheetData>
  <sheetProtection algorithmName="SHA-512" hashValue="ZkFawKe6f8fBW/ocMLiPYYeDaZNU5Y3Br01tQedV6GkwzTD09UPKT/jIiVF/HzvPGupYPauaF5z0TmTlx4/HHw==" saltValue="hdNYsYNPWMuhB1Hm0u62wg==" spinCount="100000" sheet="1" objects="1" scenarios="1"/>
  <mergeCells count="60">
    <mergeCell ref="A53:J53"/>
    <mergeCell ref="A54:J54"/>
    <mergeCell ref="A55:J55"/>
    <mergeCell ref="A56:J56"/>
    <mergeCell ref="A57:J57"/>
    <mergeCell ref="A52:J52"/>
    <mergeCell ref="A40:J40"/>
    <mergeCell ref="A42:J42"/>
    <mergeCell ref="A43:J43"/>
    <mergeCell ref="A44:J44"/>
    <mergeCell ref="A45:J45"/>
    <mergeCell ref="A46:J46"/>
    <mergeCell ref="A47:J47"/>
    <mergeCell ref="A48:J48"/>
    <mergeCell ref="A49:J49"/>
    <mergeCell ref="A50:J50"/>
    <mergeCell ref="A51:J51"/>
    <mergeCell ref="B34:J37"/>
    <mergeCell ref="A23:F23"/>
    <mergeCell ref="I23:J23"/>
    <mergeCell ref="A24:F24"/>
    <mergeCell ref="I24:J24"/>
    <mergeCell ref="A26:J26"/>
    <mergeCell ref="A27:F27"/>
    <mergeCell ref="H27:J27"/>
    <mergeCell ref="A28:F28"/>
    <mergeCell ref="H28:J28"/>
    <mergeCell ref="A30:D30"/>
    <mergeCell ref="E30:H30"/>
    <mergeCell ref="A32:B32"/>
    <mergeCell ref="A20:F20"/>
    <mergeCell ref="I20:J20"/>
    <mergeCell ref="A21:F21"/>
    <mergeCell ref="I21:J21"/>
    <mergeCell ref="A22:F22"/>
    <mergeCell ref="I22:J22"/>
    <mergeCell ref="A15:F15"/>
    <mergeCell ref="I15:J15"/>
    <mergeCell ref="A18:F18"/>
    <mergeCell ref="I18:J18"/>
    <mergeCell ref="A19:F19"/>
    <mergeCell ref="I19:J19"/>
    <mergeCell ref="A16:F16"/>
    <mergeCell ref="A17:F17"/>
    <mergeCell ref="I16:J16"/>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I10:J10" xr:uid="{156260E5-E363-4AFF-8504-E461837EE748}">
      <formula1>"Original, Supplemental, Adjustment"</formula1>
    </dataValidation>
    <dataValidation type="list" allowBlank="1" showInputMessage="1" showErrorMessage="1" sqref="F10" xr:uid="{D23DB353-1F78-497A-9B32-8C5F4F057B12}">
      <formula1>"2022"</formula1>
    </dataValidation>
    <dataValidation type="list" allowBlank="1" showInputMessage="1" showErrorMessage="1" sqref="D10" xr:uid="{C27891A7-9B3F-4B25-8E08-D7EF4BB6F9AA}">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57"/>
  <sheetViews>
    <sheetView showGridLines="0" zoomScaleNormal="100" workbookViewId="0">
      <selection activeCell="O11" sqref="O11:O12"/>
    </sheetView>
  </sheetViews>
  <sheetFormatPr defaultColWidth="9.28515625" defaultRowHeight="18" customHeight="1" x14ac:dyDescent="0.2"/>
  <cols>
    <col min="1" max="7" width="9.28515625" style="13"/>
    <col min="8" max="8" width="9.5703125" style="13" bestFit="1" customWidth="1"/>
    <col min="9" max="10" width="10.5703125" style="13" customWidth="1"/>
    <col min="11" max="16384" width="9.28515625" style="13"/>
  </cols>
  <sheetData>
    <row r="1" spans="1:10" ht="18" customHeight="1" x14ac:dyDescent="0.2">
      <c r="C1" s="71"/>
    </row>
    <row r="2" spans="1:10" ht="18" customHeight="1" x14ac:dyDescent="0.2">
      <c r="C2" s="15" t="s">
        <v>32</v>
      </c>
      <c r="J2" s="16" t="s">
        <v>33</v>
      </c>
    </row>
    <row r="3" spans="1:10" ht="18" customHeight="1" x14ac:dyDescent="0.2">
      <c r="C3" s="17" t="s">
        <v>34</v>
      </c>
      <c r="J3" s="18">
        <v>44733</v>
      </c>
    </row>
    <row r="6" spans="1:10" s="65" customFormat="1" ht="18" customHeight="1" x14ac:dyDescent="0.25">
      <c r="A6" s="123" t="s">
        <v>62</v>
      </c>
      <c r="B6" s="124"/>
      <c r="C6" s="125"/>
      <c r="D6" s="125"/>
      <c r="E6" s="125"/>
      <c r="F6" s="125"/>
      <c r="G6" s="125"/>
      <c r="H6" s="125"/>
      <c r="I6" s="125"/>
      <c r="J6" s="125"/>
    </row>
    <row r="7" spans="1:10" s="65" customFormat="1" ht="18" customHeight="1" x14ac:dyDescent="0.25">
      <c r="A7" s="126" t="s">
        <v>63</v>
      </c>
      <c r="B7" s="127"/>
      <c r="C7" s="127"/>
      <c r="D7" s="127"/>
      <c r="E7" s="127"/>
      <c r="F7" s="127"/>
      <c r="G7" s="127"/>
      <c r="H7" s="127"/>
      <c r="I7" s="127"/>
      <c r="J7" s="127"/>
    </row>
    <row r="8" spans="1:10" ht="18" customHeight="1" x14ac:dyDescent="0.2">
      <c r="A8" s="128" t="s">
        <v>35</v>
      </c>
      <c r="B8" s="129"/>
      <c r="C8" s="129"/>
      <c r="D8" s="129"/>
      <c r="E8" s="129"/>
      <c r="F8" s="129"/>
      <c r="G8" s="129"/>
      <c r="H8" s="129"/>
      <c r="I8" s="129"/>
      <c r="J8" s="129"/>
    </row>
    <row r="10" spans="1:10" ht="18" customHeight="1" thickBot="1" x14ac:dyDescent="0.3">
      <c r="A10" s="130" t="s">
        <v>36</v>
      </c>
      <c r="B10" s="130"/>
      <c r="C10" s="130"/>
      <c r="D10" s="131" t="s">
        <v>37</v>
      </c>
      <c r="E10" s="131"/>
      <c r="F10" s="41" t="s">
        <v>90</v>
      </c>
      <c r="G10" s="136" t="s">
        <v>38</v>
      </c>
      <c r="H10" s="137"/>
      <c r="I10" s="134" t="s">
        <v>39</v>
      </c>
      <c r="J10" s="134"/>
    </row>
    <row r="11" spans="1:10" ht="18" customHeight="1" thickBot="1" x14ac:dyDescent="0.3">
      <c r="A11" s="138"/>
      <c r="B11" s="139"/>
      <c r="C11" s="32"/>
    </row>
    <row r="12" spans="1:10" s="54" customFormat="1" ht="18" customHeight="1" x14ac:dyDescent="0.25">
      <c r="A12" s="113" t="s">
        <v>40</v>
      </c>
      <c r="B12" s="114"/>
      <c r="C12" s="114"/>
      <c r="D12" s="114"/>
      <c r="E12" s="114"/>
      <c r="F12" s="114"/>
      <c r="G12" s="19" t="s">
        <v>41</v>
      </c>
      <c r="H12" s="19" t="s">
        <v>42</v>
      </c>
      <c r="I12" s="115" t="s">
        <v>43</v>
      </c>
      <c r="J12" s="116"/>
    </row>
    <row r="13" spans="1:10" ht="18" customHeight="1" x14ac:dyDescent="0.2">
      <c r="A13" s="117" t="s">
        <v>44</v>
      </c>
      <c r="B13" s="118"/>
      <c r="C13" s="118"/>
      <c r="D13" s="118"/>
      <c r="E13" s="118"/>
      <c r="F13" s="118"/>
      <c r="G13" s="42"/>
      <c r="H13" s="64">
        <v>303.39</v>
      </c>
      <c r="I13" s="121">
        <f t="shared" ref="I13:I20" si="0">G13*H13</f>
        <v>0</v>
      </c>
      <c r="J13" s="135"/>
    </row>
    <row r="14" spans="1:10" ht="18" customHeight="1" x14ac:dyDescent="0.2">
      <c r="A14" s="117" t="s">
        <v>45</v>
      </c>
      <c r="B14" s="118"/>
      <c r="C14" s="118"/>
      <c r="D14" s="118"/>
      <c r="E14" s="118"/>
      <c r="F14" s="118"/>
      <c r="G14" s="42"/>
      <c r="H14" s="64">
        <v>303.39</v>
      </c>
      <c r="I14" s="121">
        <f t="shared" si="0"/>
        <v>0</v>
      </c>
      <c r="J14" s="135"/>
    </row>
    <row r="15" spans="1:10" ht="18" customHeight="1" thickBot="1" x14ac:dyDescent="0.25">
      <c r="A15" s="140" t="s">
        <v>46</v>
      </c>
      <c r="B15" s="141"/>
      <c r="C15" s="141"/>
      <c r="D15" s="141"/>
      <c r="E15" s="141"/>
      <c r="F15" s="141"/>
      <c r="G15" s="43"/>
      <c r="H15" s="64">
        <v>303.39</v>
      </c>
      <c r="I15" s="142">
        <f t="shared" si="0"/>
        <v>0</v>
      </c>
      <c r="J15" s="143"/>
    </row>
    <row r="16" spans="1:10" ht="18" customHeight="1" thickTop="1" thickBot="1" x14ac:dyDescent="0.25">
      <c r="A16" s="117" t="s">
        <v>122</v>
      </c>
      <c r="B16" s="118"/>
      <c r="C16" s="118"/>
      <c r="D16" s="118"/>
      <c r="E16" s="118"/>
      <c r="F16" s="118"/>
      <c r="G16" s="63"/>
      <c r="H16" s="68">
        <f>H15*0.21</f>
        <v>63.711899999999993</v>
      </c>
      <c r="I16" s="142">
        <f t="shared" ref="I16:I17" si="1">G16*H16</f>
        <v>0</v>
      </c>
      <c r="J16" s="143"/>
    </row>
    <row r="17" spans="1:12" ht="18" customHeight="1" thickTop="1" thickBot="1" x14ac:dyDescent="0.25">
      <c r="A17" s="252" t="s">
        <v>123</v>
      </c>
      <c r="B17" s="253"/>
      <c r="C17" s="253"/>
      <c r="D17" s="253"/>
      <c r="E17" s="253"/>
      <c r="F17" s="253"/>
      <c r="G17" s="42"/>
      <c r="H17" s="68">
        <f>H15*0.21</f>
        <v>63.711899999999993</v>
      </c>
      <c r="I17" s="142">
        <f t="shared" si="1"/>
        <v>0</v>
      </c>
      <c r="J17" s="143"/>
    </row>
    <row r="18" spans="1:12" ht="18" customHeight="1" thickTop="1" x14ac:dyDescent="0.2">
      <c r="A18" s="144" t="s">
        <v>47</v>
      </c>
      <c r="B18" s="145"/>
      <c r="C18" s="145"/>
      <c r="D18" s="145"/>
      <c r="E18" s="145"/>
      <c r="F18" s="145"/>
      <c r="G18" s="45"/>
      <c r="H18" s="69">
        <f>IF(OR(D$10="july",D$10="august",D$10="september",D$10="october",D$10="november",D$10="december"),22.9,22.9)</f>
        <v>22.9</v>
      </c>
      <c r="I18" s="146">
        <f t="shared" si="0"/>
        <v>0</v>
      </c>
      <c r="J18" s="147"/>
      <c r="L18" s="33"/>
    </row>
    <row r="19" spans="1:12" ht="18" customHeight="1" x14ac:dyDescent="0.2">
      <c r="A19" s="144" t="s">
        <v>77</v>
      </c>
      <c r="B19" s="145"/>
      <c r="C19" s="145"/>
      <c r="D19" s="145"/>
      <c r="E19" s="145"/>
      <c r="F19" s="145"/>
      <c r="G19" s="45"/>
      <c r="H19" s="68">
        <f>IF(OR(D$10="july",D$10="august",D$10="september",D$10="october",D$10="november",D$10="december"),22.9,22.9)</f>
        <v>22.9</v>
      </c>
      <c r="I19" s="146">
        <f t="shared" ref="I19" si="2">G19*H19</f>
        <v>0</v>
      </c>
      <c r="J19" s="147"/>
      <c r="L19" s="33"/>
    </row>
    <row r="20" spans="1:12" ht="18" customHeight="1" thickBot="1" x14ac:dyDescent="0.25">
      <c r="A20" s="140" t="s">
        <v>48</v>
      </c>
      <c r="B20" s="148"/>
      <c r="C20" s="148"/>
      <c r="D20" s="148"/>
      <c r="E20" s="148"/>
      <c r="F20" s="148"/>
      <c r="G20" s="43"/>
      <c r="H20" s="70">
        <f>IF(OR(D$10="july",D$10="august",D$10="september",D$10="october",D$10="november",D$10="december"),22.9,22.9)</f>
        <v>22.9</v>
      </c>
      <c r="I20" s="142">
        <f t="shared" si="0"/>
        <v>0</v>
      </c>
      <c r="J20" s="143"/>
    </row>
    <row r="21" spans="1:12" ht="18" customHeight="1" thickTop="1" x14ac:dyDescent="0.2">
      <c r="A21" s="144" t="s">
        <v>49</v>
      </c>
      <c r="B21" s="145"/>
      <c r="C21" s="145"/>
      <c r="D21" s="145"/>
      <c r="E21" s="145"/>
      <c r="F21" s="145"/>
      <c r="G21" s="8"/>
      <c r="H21" s="8"/>
      <c r="I21" s="149"/>
      <c r="J21" s="150"/>
    </row>
    <row r="22" spans="1:12" ht="18" customHeight="1" x14ac:dyDescent="0.2">
      <c r="A22" s="117" t="s">
        <v>50</v>
      </c>
      <c r="B22" s="118"/>
      <c r="C22" s="118"/>
      <c r="D22" s="118"/>
      <c r="E22" s="118"/>
      <c r="F22" s="118"/>
      <c r="G22" s="9"/>
      <c r="H22" s="9"/>
      <c r="I22" s="119"/>
      <c r="J22" s="120"/>
    </row>
    <row r="23" spans="1:12" ht="18" customHeight="1" thickBot="1" x14ac:dyDescent="0.25">
      <c r="A23" s="140" t="s">
        <v>51</v>
      </c>
      <c r="B23" s="148"/>
      <c r="C23" s="148"/>
      <c r="D23" s="148"/>
      <c r="E23" s="148"/>
      <c r="F23" s="148"/>
      <c r="G23" s="10"/>
      <c r="H23" s="10"/>
      <c r="I23" s="160"/>
      <c r="J23" s="161"/>
    </row>
    <row r="24" spans="1:12" s="54" customFormat="1" ht="18" customHeight="1" thickTop="1" thickBot="1" x14ac:dyDescent="0.3">
      <c r="A24" s="103" t="s">
        <v>52</v>
      </c>
      <c r="B24" s="104"/>
      <c r="C24" s="104"/>
      <c r="D24" s="104"/>
      <c r="E24" s="104"/>
      <c r="F24" s="104"/>
      <c r="G24" s="20"/>
      <c r="H24" s="20"/>
      <c r="I24" s="105">
        <f>SUM(I13:J23)</f>
        <v>0</v>
      </c>
      <c r="J24" s="106"/>
    </row>
    <row r="26" spans="1:12" ht="75" customHeight="1" x14ac:dyDescent="0.2">
      <c r="A26" s="107" t="s">
        <v>53</v>
      </c>
      <c r="B26" s="108"/>
      <c r="C26" s="108"/>
      <c r="D26" s="108"/>
      <c r="E26" s="108"/>
      <c r="F26" s="108"/>
      <c r="G26" s="108"/>
      <c r="H26" s="108"/>
      <c r="I26" s="108"/>
      <c r="J26" s="108"/>
    </row>
    <row r="27" spans="1:12" ht="18" customHeight="1" thickBot="1" x14ac:dyDescent="0.25">
      <c r="A27" s="109"/>
      <c r="B27" s="110"/>
      <c r="C27" s="110"/>
      <c r="D27" s="110"/>
      <c r="E27" s="110"/>
      <c r="F27" s="110"/>
      <c r="G27" s="36"/>
      <c r="H27" s="109"/>
      <c r="I27" s="110"/>
      <c r="J27" s="110"/>
    </row>
    <row r="28" spans="1:12" s="54" customFormat="1" ht="18" customHeight="1" x14ac:dyDescent="0.25">
      <c r="A28" s="111" t="s">
        <v>54</v>
      </c>
      <c r="B28" s="112"/>
      <c r="C28" s="112"/>
      <c r="D28" s="112"/>
      <c r="E28" s="112"/>
      <c r="F28" s="112"/>
      <c r="H28" s="111" t="s">
        <v>55</v>
      </c>
      <c r="I28" s="112"/>
      <c r="J28" s="112"/>
    </row>
    <row r="30" spans="1:12" ht="18" customHeight="1" x14ac:dyDescent="0.2">
      <c r="A30" s="99" t="s">
        <v>56</v>
      </c>
      <c r="B30" s="100"/>
      <c r="C30" s="100"/>
      <c r="D30" s="100"/>
      <c r="E30" s="101" t="s">
        <v>80</v>
      </c>
      <c r="F30" s="102"/>
      <c r="G30" s="102"/>
      <c r="H30" s="102"/>
    </row>
    <row r="31" spans="1:12" ht="9" customHeight="1" x14ac:dyDescent="0.2">
      <c r="A31" s="22"/>
      <c r="B31" s="22"/>
      <c r="C31" s="23"/>
    </row>
    <row r="32" spans="1:12" ht="18" customHeight="1" x14ac:dyDescent="0.2">
      <c r="A32" s="85" t="s">
        <v>57</v>
      </c>
      <c r="B32" s="86"/>
      <c r="C32" s="24" t="s">
        <v>58</v>
      </c>
      <c r="D32" s="44"/>
      <c r="E32" s="25"/>
      <c r="F32" s="26"/>
      <c r="G32" s="27"/>
      <c r="H32" s="26"/>
    </row>
    <row r="33" spans="1:10" ht="9" customHeight="1" thickBot="1" x14ac:dyDescent="0.25">
      <c r="A33" s="21"/>
      <c r="B33" s="21"/>
      <c r="C33" s="23"/>
    </row>
    <row r="34" spans="1:10" ht="18" customHeight="1" x14ac:dyDescent="0.25">
      <c r="A34" s="54" t="s">
        <v>59</v>
      </c>
      <c r="B34" s="151"/>
      <c r="C34" s="152"/>
      <c r="D34" s="152"/>
      <c r="E34" s="152"/>
      <c r="F34" s="152"/>
      <c r="G34" s="152"/>
      <c r="H34" s="152"/>
      <c r="I34" s="152"/>
      <c r="J34" s="153"/>
    </row>
    <row r="35" spans="1:10" ht="18" customHeight="1" x14ac:dyDescent="0.2">
      <c r="B35" s="154"/>
      <c r="C35" s="155"/>
      <c r="D35" s="155"/>
      <c r="E35" s="155"/>
      <c r="F35" s="155"/>
      <c r="G35" s="155"/>
      <c r="H35" s="155"/>
      <c r="I35" s="155"/>
      <c r="J35" s="156"/>
    </row>
    <row r="36" spans="1:10" ht="18" customHeight="1" x14ac:dyDescent="0.2">
      <c r="B36" s="154"/>
      <c r="C36" s="155"/>
      <c r="D36" s="155"/>
      <c r="E36" s="155"/>
      <c r="F36" s="155"/>
      <c r="G36" s="155"/>
      <c r="H36" s="155"/>
      <c r="I36" s="155"/>
      <c r="J36" s="156"/>
    </row>
    <row r="37" spans="1:10" ht="18" customHeight="1" thickBot="1" x14ac:dyDescent="0.25">
      <c r="B37" s="157"/>
      <c r="C37" s="158"/>
      <c r="D37" s="158"/>
      <c r="E37" s="158"/>
      <c r="F37" s="158"/>
      <c r="G37" s="158"/>
      <c r="H37" s="158"/>
      <c r="I37" s="158"/>
      <c r="J37" s="159"/>
    </row>
    <row r="38" spans="1:10" ht="18" customHeight="1" x14ac:dyDescent="0.2">
      <c r="B38" s="28"/>
      <c r="C38" s="28"/>
      <c r="D38" s="28"/>
      <c r="E38" s="28"/>
      <c r="F38" s="28"/>
      <c r="G38" s="28"/>
      <c r="H38" s="28"/>
      <c r="I38" s="28"/>
      <c r="J38" s="28"/>
    </row>
    <row r="39" spans="1:10" s="30" customFormat="1" ht="18" customHeight="1" x14ac:dyDescent="0.25">
      <c r="A39" s="65" t="s">
        <v>60</v>
      </c>
      <c r="B39" s="29"/>
      <c r="C39" s="29"/>
      <c r="D39" s="29"/>
      <c r="E39" s="29"/>
      <c r="F39" s="29"/>
      <c r="G39" s="29"/>
      <c r="H39" s="29"/>
      <c r="I39" s="29"/>
      <c r="J39" s="29"/>
    </row>
    <row r="40" spans="1:10" s="30" customFormat="1" ht="189.6" customHeight="1" x14ac:dyDescent="0.25">
      <c r="A40" s="96" t="s">
        <v>124</v>
      </c>
      <c r="B40" s="97"/>
      <c r="C40" s="97"/>
      <c r="D40" s="97"/>
      <c r="E40" s="97"/>
      <c r="F40" s="97"/>
      <c r="G40" s="97"/>
      <c r="H40" s="97"/>
      <c r="I40" s="97"/>
      <c r="J40" s="97"/>
    </row>
    <row r="41" spans="1:10" s="30" customFormat="1" ht="18" customHeight="1" x14ac:dyDescent="0.25">
      <c r="A41" s="65" t="s">
        <v>61</v>
      </c>
      <c r="B41" s="29"/>
      <c r="C41" s="29"/>
      <c r="D41" s="29"/>
      <c r="E41" s="29"/>
      <c r="F41" s="29"/>
      <c r="G41" s="29"/>
      <c r="H41" s="29"/>
      <c r="I41" s="29"/>
      <c r="J41" s="29"/>
    </row>
    <row r="42" spans="1:10" s="30" customFormat="1" ht="18" customHeight="1" x14ac:dyDescent="0.25">
      <c r="A42" s="96" t="s">
        <v>70</v>
      </c>
      <c r="B42" s="98"/>
      <c r="C42" s="98"/>
      <c r="D42" s="98"/>
      <c r="E42" s="98"/>
      <c r="F42" s="98"/>
      <c r="G42" s="98"/>
      <c r="H42" s="98"/>
      <c r="I42" s="98"/>
      <c r="J42" s="98"/>
    </row>
    <row r="43" spans="1:10" s="30" customFormat="1" ht="22.15" customHeight="1" x14ac:dyDescent="0.25">
      <c r="A43" s="81"/>
      <c r="B43" s="82"/>
      <c r="C43" s="82"/>
      <c r="D43" s="82"/>
      <c r="E43" s="82"/>
      <c r="F43" s="82"/>
      <c r="G43" s="82"/>
      <c r="H43" s="82"/>
      <c r="I43" s="82"/>
      <c r="J43" s="82"/>
    </row>
    <row r="44" spans="1:10" s="30" customFormat="1" ht="15" x14ac:dyDescent="0.25">
      <c r="A44" s="81"/>
      <c r="B44" s="82"/>
      <c r="C44" s="82"/>
      <c r="D44" s="82"/>
      <c r="E44" s="82"/>
      <c r="F44" s="82"/>
      <c r="G44" s="82"/>
      <c r="H44" s="82"/>
      <c r="I44" s="82"/>
      <c r="J44" s="82"/>
    </row>
    <row r="45" spans="1:10" s="30" customFormat="1" ht="18" customHeight="1" x14ac:dyDescent="0.25">
      <c r="A45" s="83"/>
      <c r="B45" s="84"/>
      <c r="C45" s="84"/>
      <c r="D45" s="84"/>
      <c r="E45" s="84"/>
      <c r="F45" s="84"/>
      <c r="G45" s="84"/>
      <c r="H45" s="84"/>
      <c r="I45" s="84"/>
      <c r="J45" s="84"/>
    </row>
    <row r="46" spans="1:10" s="30" customFormat="1" ht="18" customHeight="1" x14ac:dyDescent="0.25">
      <c r="A46" s="83"/>
      <c r="B46" s="84"/>
      <c r="C46" s="84"/>
      <c r="D46" s="84"/>
      <c r="E46" s="84"/>
      <c r="F46" s="84"/>
      <c r="G46" s="84"/>
      <c r="H46" s="84"/>
      <c r="I46" s="84"/>
      <c r="J46" s="84"/>
    </row>
    <row r="47" spans="1:10" s="30" customFormat="1" ht="30.6" customHeight="1" x14ac:dyDescent="0.25">
      <c r="A47" s="83"/>
      <c r="B47" s="84"/>
      <c r="C47" s="84"/>
      <c r="D47" s="84"/>
      <c r="E47" s="84"/>
      <c r="F47" s="84"/>
      <c r="G47" s="84"/>
      <c r="H47" s="84"/>
      <c r="I47" s="84"/>
      <c r="J47" s="84"/>
    </row>
    <row r="48" spans="1:10" s="30" customFormat="1" ht="21" customHeight="1" x14ac:dyDescent="0.25">
      <c r="A48" s="83"/>
      <c r="B48" s="84"/>
      <c r="C48" s="84"/>
      <c r="D48" s="84"/>
      <c r="E48" s="84"/>
      <c r="F48" s="84"/>
      <c r="G48" s="84"/>
      <c r="H48" s="84"/>
      <c r="I48" s="84"/>
      <c r="J48" s="84"/>
    </row>
    <row r="49" spans="1:10" s="30" customFormat="1" ht="18" customHeight="1" x14ac:dyDescent="0.25">
      <c r="A49" s="81"/>
      <c r="B49" s="82"/>
      <c r="C49" s="82"/>
      <c r="D49" s="82"/>
      <c r="E49" s="82"/>
      <c r="F49" s="82"/>
      <c r="G49" s="82"/>
      <c r="H49" s="82"/>
      <c r="I49" s="82"/>
      <c r="J49" s="82"/>
    </row>
    <row r="50" spans="1:10" s="30" customFormat="1" ht="18" customHeight="1" x14ac:dyDescent="0.25">
      <c r="A50" s="83"/>
      <c r="B50" s="84"/>
      <c r="C50" s="84"/>
      <c r="D50" s="84"/>
      <c r="E50" s="84"/>
      <c r="F50" s="84"/>
      <c r="G50" s="84"/>
      <c r="H50" s="84"/>
      <c r="I50" s="84"/>
      <c r="J50" s="84"/>
    </row>
    <row r="51" spans="1:10" s="30" customFormat="1" ht="18" customHeight="1" x14ac:dyDescent="0.25">
      <c r="A51" s="83"/>
      <c r="B51" s="84"/>
      <c r="C51" s="84"/>
      <c r="D51" s="84"/>
      <c r="E51" s="84"/>
      <c r="F51" s="84"/>
      <c r="G51" s="84"/>
      <c r="H51" s="84"/>
      <c r="I51" s="84"/>
      <c r="J51" s="84"/>
    </row>
    <row r="52" spans="1:10" s="30" customFormat="1" ht="26.65" customHeight="1" x14ac:dyDescent="0.25">
      <c r="A52" s="83"/>
      <c r="B52" s="84"/>
      <c r="C52" s="84"/>
      <c r="D52" s="84"/>
      <c r="E52" s="84"/>
      <c r="F52" s="84"/>
      <c r="G52" s="84"/>
      <c r="H52" s="84"/>
      <c r="I52" s="84"/>
      <c r="J52" s="84"/>
    </row>
    <row r="53" spans="1:10" s="30" customFormat="1" ht="25.15" customHeight="1" x14ac:dyDescent="0.25">
      <c r="A53" s="83"/>
      <c r="B53" s="84"/>
      <c r="C53" s="84"/>
      <c r="D53" s="84"/>
      <c r="E53" s="84"/>
      <c r="F53" s="84"/>
      <c r="G53" s="84"/>
      <c r="H53" s="84"/>
      <c r="I53" s="84"/>
      <c r="J53" s="84"/>
    </row>
    <row r="54" spans="1:10" s="30" customFormat="1" ht="18" customHeight="1" x14ac:dyDescent="0.25">
      <c r="A54" s="83"/>
      <c r="B54" s="84"/>
      <c r="C54" s="84"/>
      <c r="D54" s="84"/>
      <c r="E54" s="84"/>
      <c r="F54" s="84"/>
      <c r="G54" s="84"/>
      <c r="H54" s="84"/>
      <c r="I54" s="84"/>
      <c r="J54" s="84"/>
    </row>
    <row r="55" spans="1:10" s="30" customFormat="1" ht="18" customHeight="1" x14ac:dyDescent="0.25">
      <c r="A55" s="83"/>
      <c r="B55" s="84"/>
      <c r="C55" s="84"/>
      <c r="D55" s="84"/>
      <c r="E55" s="84"/>
      <c r="F55" s="84"/>
      <c r="G55" s="84"/>
      <c r="H55" s="84"/>
      <c r="I55" s="84"/>
      <c r="J55" s="84"/>
    </row>
    <row r="56" spans="1:10" s="30" customFormat="1" ht="18" customHeight="1" x14ac:dyDescent="0.25">
      <c r="A56" s="83"/>
      <c r="B56" s="84"/>
      <c r="C56" s="84"/>
      <c r="D56" s="84"/>
      <c r="E56" s="84"/>
      <c r="F56" s="84"/>
      <c r="G56" s="84"/>
      <c r="H56" s="84"/>
      <c r="I56" s="84"/>
      <c r="J56" s="84"/>
    </row>
    <row r="57" spans="1:10" s="30" customFormat="1" ht="18" customHeight="1" x14ac:dyDescent="0.25">
      <c r="A57" s="83"/>
      <c r="B57" s="84"/>
      <c r="C57" s="84"/>
      <c r="D57" s="84"/>
      <c r="E57" s="84"/>
      <c r="F57" s="84"/>
      <c r="G57" s="84"/>
      <c r="H57" s="84"/>
      <c r="I57" s="84"/>
      <c r="J57" s="84"/>
    </row>
  </sheetData>
  <sheetProtection algorithmName="SHA-512" hashValue="/wPrrQDSzRZt9cAprSEKsBMwmY56JTZvEtls28iskscWA5P7jSGuKxGhZPx8s7xurgvlQe4/ZE2QQx3Uo9B3lg==" saltValue="DiSWz/q8TQP98Gb9q8r2kg==" spinCount="100000" sheet="1" objects="1" scenarios="1"/>
  <mergeCells count="60">
    <mergeCell ref="A24:F24"/>
    <mergeCell ref="I24:J24"/>
    <mergeCell ref="A26:J26"/>
    <mergeCell ref="A27:F27"/>
    <mergeCell ref="H27:J27"/>
    <mergeCell ref="A54:J54"/>
    <mergeCell ref="A55:J55"/>
    <mergeCell ref="A28:F28"/>
    <mergeCell ref="H28:J28"/>
    <mergeCell ref="A30:D30"/>
    <mergeCell ref="E30:H30"/>
    <mergeCell ref="A32:B32"/>
    <mergeCell ref="A56:J56"/>
    <mergeCell ref="A57:J57"/>
    <mergeCell ref="B34:J37"/>
    <mergeCell ref="A40:J40"/>
    <mergeCell ref="A52:J52"/>
    <mergeCell ref="A42:J42"/>
    <mergeCell ref="A43:J43"/>
    <mergeCell ref="A44:J44"/>
    <mergeCell ref="A45:J45"/>
    <mergeCell ref="A46:J46"/>
    <mergeCell ref="A47:J47"/>
    <mergeCell ref="A48:J48"/>
    <mergeCell ref="A49:J49"/>
    <mergeCell ref="A50:J50"/>
    <mergeCell ref="A51:J51"/>
    <mergeCell ref="A53:J53"/>
    <mergeCell ref="A21:F21"/>
    <mergeCell ref="I21:J21"/>
    <mergeCell ref="A22:F22"/>
    <mergeCell ref="I22:J22"/>
    <mergeCell ref="A23:F23"/>
    <mergeCell ref="I23:J23"/>
    <mergeCell ref="A15:F15"/>
    <mergeCell ref="I15:J15"/>
    <mergeCell ref="A18:F18"/>
    <mergeCell ref="I18:J18"/>
    <mergeCell ref="A20:F20"/>
    <mergeCell ref="I20:J20"/>
    <mergeCell ref="A19:F19"/>
    <mergeCell ref="I19:J19"/>
    <mergeCell ref="A16:F16"/>
    <mergeCell ref="A17:F17"/>
    <mergeCell ref="I17:J17"/>
    <mergeCell ref="I16:J16"/>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D10" xr:uid="{00000000-0002-0000-0300-000000000000}">
      <formula1>"Month, January, February, March, April, May, June, July, August, September, October, November, December"</formula1>
    </dataValidation>
    <dataValidation type="list" allowBlank="1" showInputMessage="1" showErrorMessage="1" sqref="F10" xr:uid="{00000000-0002-0000-0300-000001000000}">
      <formula1>"2022"</formula1>
    </dataValidation>
    <dataValidation type="list" allowBlank="1" showInputMessage="1" showErrorMessage="1" sqref="I10:J10" xr:uid="{00000000-0002-0000-0300-000002000000}">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58"/>
  <sheetViews>
    <sheetView showGridLines="0" topLeftCell="A10" zoomScaleNormal="100" workbookViewId="0">
      <selection activeCell="M27" sqref="M27"/>
    </sheetView>
  </sheetViews>
  <sheetFormatPr defaultColWidth="9.28515625" defaultRowHeight="18" customHeight="1" x14ac:dyDescent="0.2"/>
  <cols>
    <col min="1" max="7" width="9.28515625" style="13"/>
    <col min="8" max="8" width="9.5703125" style="13" bestFit="1" customWidth="1"/>
    <col min="9" max="10" width="10.5703125" style="13" customWidth="1"/>
    <col min="11" max="16384" width="9.28515625" style="13"/>
  </cols>
  <sheetData>
    <row r="1" spans="1:10" ht="18" customHeight="1" x14ac:dyDescent="0.2">
      <c r="C1" s="71"/>
    </row>
    <row r="2" spans="1:10" ht="18" customHeight="1" x14ac:dyDescent="0.2">
      <c r="C2" s="15" t="s">
        <v>32</v>
      </c>
      <c r="J2" s="16" t="s">
        <v>33</v>
      </c>
    </row>
    <row r="3" spans="1:10" ht="18" customHeight="1" x14ac:dyDescent="0.2">
      <c r="C3" s="17" t="s">
        <v>34</v>
      </c>
      <c r="J3" s="18">
        <v>44733</v>
      </c>
    </row>
    <row r="6" spans="1:10" s="65" customFormat="1" ht="18" customHeight="1" x14ac:dyDescent="0.25">
      <c r="A6" s="123" t="s">
        <v>62</v>
      </c>
      <c r="B6" s="124"/>
      <c r="C6" s="125"/>
      <c r="D6" s="125"/>
      <c r="E6" s="125"/>
      <c r="F6" s="125"/>
      <c r="G6" s="125"/>
      <c r="H6" s="125"/>
      <c r="I6" s="125"/>
      <c r="J6" s="125"/>
    </row>
    <row r="7" spans="1:10" s="65" customFormat="1" ht="18" customHeight="1" x14ac:dyDescent="0.25">
      <c r="A7" s="126" t="s">
        <v>64</v>
      </c>
      <c r="B7" s="127"/>
      <c r="C7" s="127"/>
      <c r="D7" s="127"/>
      <c r="E7" s="127"/>
      <c r="F7" s="127"/>
      <c r="G7" s="127"/>
      <c r="H7" s="127"/>
      <c r="I7" s="127"/>
      <c r="J7" s="127"/>
    </row>
    <row r="8" spans="1:10" ht="18" customHeight="1" x14ac:dyDescent="0.2">
      <c r="A8" s="128" t="s">
        <v>35</v>
      </c>
      <c r="B8" s="129"/>
      <c r="C8" s="129"/>
      <c r="D8" s="129"/>
      <c r="E8" s="129"/>
      <c r="F8" s="129"/>
      <c r="G8" s="129"/>
      <c r="H8" s="129"/>
      <c r="I8" s="129"/>
      <c r="J8" s="129"/>
    </row>
    <row r="10" spans="1:10" ht="18" customHeight="1" thickBot="1" x14ac:dyDescent="0.3">
      <c r="A10" s="130" t="s">
        <v>36</v>
      </c>
      <c r="B10" s="130"/>
      <c r="C10" s="130"/>
      <c r="D10" s="131" t="s">
        <v>37</v>
      </c>
      <c r="E10" s="131"/>
      <c r="F10" s="41" t="s">
        <v>90</v>
      </c>
      <c r="G10" s="136" t="s">
        <v>38</v>
      </c>
      <c r="H10" s="137"/>
      <c r="I10" s="134" t="s">
        <v>39</v>
      </c>
      <c r="J10" s="134"/>
    </row>
    <row r="11" spans="1:10" ht="18" customHeight="1" thickBot="1" x14ac:dyDescent="0.3">
      <c r="A11" s="138"/>
      <c r="B11" s="139"/>
      <c r="C11" s="32"/>
    </row>
    <row r="12" spans="1:10" s="54" customFormat="1" ht="18" customHeight="1" x14ac:dyDescent="0.25">
      <c r="A12" s="113" t="s">
        <v>40</v>
      </c>
      <c r="B12" s="114"/>
      <c r="C12" s="114"/>
      <c r="D12" s="114"/>
      <c r="E12" s="114"/>
      <c r="F12" s="114"/>
      <c r="G12" s="19" t="s">
        <v>41</v>
      </c>
      <c r="H12" s="19" t="s">
        <v>42</v>
      </c>
      <c r="I12" s="115" t="s">
        <v>43</v>
      </c>
      <c r="J12" s="116"/>
    </row>
    <row r="13" spans="1:10" ht="18" customHeight="1" x14ac:dyDescent="0.2">
      <c r="A13" s="117" t="s">
        <v>44</v>
      </c>
      <c r="B13" s="118"/>
      <c r="C13" s="118"/>
      <c r="D13" s="118"/>
      <c r="E13" s="118"/>
      <c r="F13" s="118"/>
      <c r="G13" s="42"/>
      <c r="H13" s="64">
        <v>175.54</v>
      </c>
      <c r="I13" s="121">
        <f t="shared" ref="I13:I20" si="0">G13*H13</f>
        <v>0</v>
      </c>
      <c r="J13" s="135"/>
    </row>
    <row r="14" spans="1:10" ht="18" customHeight="1" x14ac:dyDescent="0.2">
      <c r="A14" s="117" t="s">
        <v>45</v>
      </c>
      <c r="B14" s="118"/>
      <c r="C14" s="118"/>
      <c r="D14" s="118"/>
      <c r="E14" s="118"/>
      <c r="F14" s="118"/>
      <c r="G14" s="42"/>
      <c r="H14" s="64">
        <v>175.54</v>
      </c>
      <c r="I14" s="121">
        <f t="shared" si="0"/>
        <v>0</v>
      </c>
      <c r="J14" s="135"/>
    </row>
    <row r="15" spans="1:10" ht="18" customHeight="1" thickBot="1" x14ac:dyDescent="0.25">
      <c r="A15" s="140" t="s">
        <v>46</v>
      </c>
      <c r="B15" s="141"/>
      <c r="C15" s="141"/>
      <c r="D15" s="141"/>
      <c r="E15" s="141"/>
      <c r="F15" s="141"/>
      <c r="G15" s="43"/>
      <c r="H15" s="64">
        <v>175.54</v>
      </c>
      <c r="I15" s="142">
        <f t="shared" si="0"/>
        <v>0</v>
      </c>
      <c r="J15" s="143"/>
    </row>
    <row r="16" spans="1:10" ht="18" customHeight="1" thickTop="1" x14ac:dyDescent="0.2">
      <c r="A16" s="117" t="s">
        <v>122</v>
      </c>
      <c r="B16" s="118"/>
      <c r="C16" s="118"/>
      <c r="D16" s="118"/>
      <c r="E16" s="118"/>
      <c r="F16" s="118"/>
      <c r="G16" s="63"/>
      <c r="H16" s="68">
        <f>H15*0.21</f>
        <v>36.863399999999999</v>
      </c>
      <c r="I16" s="162">
        <f t="shared" ref="I16:I17" si="1">G16*H16</f>
        <v>0</v>
      </c>
      <c r="J16" s="163"/>
    </row>
    <row r="17" spans="1:11" ht="18" customHeight="1" thickBot="1" x14ac:dyDescent="0.25">
      <c r="A17" s="252" t="s">
        <v>123</v>
      </c>
      <c r="B17" s="253"/>
      <c r="C17" s="253"/>
      <c r="D17" s="253"/>
      <c r="E17" s="253"/>
      <c r="F17" s="253"/>
      <c r="G17" s="42"/>
      <c r="H17" s="68">
        <f>H15*0.21</f>
        <v>36.863399999999999</v>
      </c>
      <c r="I17" s="164">
        <f t="shared" si="1"/>
        <v>0</v>
      </c>
      <c r="J17" s="165"/>
    </row>
    <row r="18" spans="1:11" ht="18" customHeight="1" thickTop="1" x14ac:dyDescent="0.2">
      <c r="A18" s="144" t="s">
        <v>47</v>
      </c>
      <c r="B18" s="145"/>
      <c r="C18" s="145"/>
      <c r="D18" s="145"/>
      <c r="E18" s="145"/>
      <c r="F18" s="145"/>
      <c r="G18" s="45"/>
      <c r="H18" s="69">
        <f>IF(OR(D$10="july",D$10="august",D$10="september",D$10="october",D$10="november",D$10="december"),22.9,22.9)</f>
        <v>22.9</v>
      </c>
      <c r="I18" s="146">
        <f t="shared" si="0"/>
        <v>0</v>
      </c>
      <c r="J18" s="147"/>
      <c r="K18" s="34"/>
    </row>
    <row r="19" spans="1:11" ht="18" customHeight="1" x14ac:dyDescent="0.2">
      <c r="A19" s="144" t="s">
        <v>77</v>
      </c>
      <c r="B19" s="145"/>
      <c r="C19" s="145"/>
      <c r="D19" s="145"/>
      <c r="E19" s="145"/>
      <c r="F19" s="145"/>
      <c r="G19" s="45"/>
      <c r="H19" s="68">
        <f>IF(OR(D$10="july",D$10="august",D$10="september",D$10="october",D$10="november",D$10="december"),22.9,22.9)</f>
        <v>22.9</v>
      </c>
      <c r="I19" s="146">
        <f t="shared" ref="I19" si="2">G19*H19</f>
        <v>0</v>
      </c>
      <c r="J19" s="147"/>
    </row>
    <row r="20" spans="1:11" ht="18" customHeight="1" thickBot="1" x14ac:dyDescent="0.25">
      <c r="A20" s="140" t="s">
        <v>48</v>
      </c>
      <c r="B20" s="148"/>
      <c r="C20" s="148"/>
      <c r="D20" s="148"/>
      <c r="E20" s="148"/>
      <c r="F20" s="148"/>
      <c r="G20" s="43"/>
      <c r="H20" s="70">
        <f>IF(OR(D$10="july",D$10="august",D$10="september",D$10="october",D$10="november",D$10="december"),22.9,22.9)</f>
        <v>22.9</v>
      </c>
      <c r="I20" s="142">
        <f t="shared" si="0"/>
        <v>0</v>
      </c>
      <c r="J20" s="143"/>
    </row>
    <row r="21" spans="1:11" ht="18" customHeight="1" thickTop="1" x14ac:dyDescent="0.2">
      <c r="A21" s="144" t="s">
        <v>49</v>
      </c>
      <c r="B21" s="145"/>
      <c r="C21" s="145"/>
      <c r="D21" s="145"/>
      <c r="E21" s="145"/>
      <c r="F21" s="145"/>
      <c r="G21" s="8"/>
      <c r="H21" s="8"/>
      <c r="I21" s="149"/>
      <c r="J21" s="150"/>
    </row>
    <row r="22" spans="1:11" ht="18" customHeight="1" x14ac:dyDescent="0.2">
      <c r="A22" s="117" t="s">
        <v>50</v>
      </c>
      <c r="B22" s="118"/>
      <c r="C22" s="118"/>
      <c r="D22" s="118"/>
      <c r="E22" s="118"/>
      <c r="F22" s="118"/>
      <c r="G22" s="9"/>
      <c r="H22" s="9"/>
      <c r="I22" s="119"/>
      <c r="J22" s="120"/>
    </row>
    <row r="23" spans="1:11" ht="18" customHeight="1" thickBot="1" x14ac:dyDescent="0.25">
      <c r="A23" s="140" t="s">
        <v>51</v>
      </c>
      <c r="B23" s="148"/>
      <c r="C23" s="148"/>
      <c r="D23" s="148"/>
      <c r="E23" s="148"/>
      <c r="F23" s="148"/>
      <c r="G23" s="10"/>
      <c r="H23" s="10"/>
      <c r="I23" s="160"/>
      <c r="J23" s="161"/>
    </row>
    <row r="24" spans="1:11" ht="18" customHeight="1" thickTop="1" thickBot="1" x14ac:dyDescent="0.25">
      <c r="A24" s="166" t="s">
        <v>81</v>
      </c>
      <c r="B24" s="167"/>
      <c r="C24" s="167"/>
      <c r="D24" s="167"/>
      <c r="E24" s="167"/>
      <c r="F24" s="167"/>
      <c r="G24" s="46"/>
      <c r="H24" s="47">
        <v>20</v>
      </c>
      <c r="I24" s="168">
        <f>G24*H24</f>
        <v>0</v>
      </c>
      <c r="J24" s="169"/>
    </row>
    <row r="25" spans="1:11" s="54" customFormat="1" ht="18" customHeight="1" thickTop="1" thickBot="1" x14ac:dyDescent="0.3">
      <c r="A25" s="103" t="s">
        <v>52</v>
      </c>
      <c r="B25" s="104"/>
      <c r="C25" s="104"/>
      <c r="D25" s="104"/>
      <c r="E25" s="104"/>
      <c r="F25" s="104"/>
      <c r="G25" s="20"/>
      <c r="H25" s="20"/>
      <c r="I25" s="105">
        <f>SUM(I13:J24)</f>
        <v>0</v>
      </c>
      <c r="J25" s="106"/>
    </row>
    <row r="27" spans="1:11" ht="75" customHeight="1" x14ac:dyDescent="0.2">
      <c r="A27" s="107" t="s">
        <v>53</v>
      </c>
      <c r="B27" s="108"/>
      <c r="C27" s="108"/>
      <c r="D27" s="108"/>
      <c r="E27" s="108"/>
      <c r="F27" s="108"/>
      <c r="G27" s="108"/>
      <c r="H27" s="108"/>
      <c r="I27" s="108"/>
      <c r="J27" s="108"/>
    </row>
    <row r="28" spans="1:11" ht="18" customHeight="1" thickBot="1" x14ac:dyDescent="0.25">
      <c r="A28" s="109"/>
      <c r="B28" s="110"/>
      <c r="C28" s="110"/>
      <c r="D28" s="110"/>
      <c r="E28" s="110"/>
      <c r="F28" s="110"/>
      <c r="G28" s="36"/>
      <c r="H28" s="109"/>
      <c r="I28" s="110"/>
      <c r="J28" s="110"/>
    </row>
    <row r="29" spans="1:11" s="54" customFormat="1" ht="18" customHeight="1" x14ac:dyDescent="0.25">
      <c r="A29" s="111" t="s">
        <v>54</v>
      </c>
      <c r="B29" s="112"/>
      <c r="C29" s="112"/>
      <c r="D29" s="112"/>
      <c r="E29" s="112"/>
      <c r="F29" s="112"/>
      <c r="H29" s="111" t="s">
        <v>55</v>
      </c>
      <c r="I29" s="112"/>
      <c r="J29" s="112"/>
    </row>
    <row r="31" spans="1:11" ht="18" customHeight="1" x14ac:dyDescent="0.2">
      <c r="A31" s="99" t="s">
        <v>56</v>
      </c>
      <c r="B31" s="100"/>
      <c r="C31" s="100"/>
      <c r="D31" s="100"/>
      <c r="E31" s="101" t="s">
        <v>80</v>
      </c>
      <c r="F31" s="102"/>
      <c r="G31" s="102"/>
      <c r="H31" s="102"/>
    </row>
    <row r="32" spans="1:11" ht="9" customHeight="1" x14ac:dyDescent="0.2">
      <c r="A32" s="22"/>
      <c r="B32" s="22"/>
      <c r="C32" s="23"/>
    </row>
    <row r="33" spans="1:10" ht="18" customHeight="1" x14ac:dyDescent="0.2">
      <c r="A33" s="85" t="s">
        <v>57</v>
      </c>
      <c r="B33" s="86"/>
      <c r="C33" s="24" t="s">
        <v>58</v>
      </c>
      <c r="D33" s="44"/>
      <c r="E33" s="25"/>
      <c r="F33" s="26"/>
      <c r="G33" s="27"/>
      <c r="H33" s="26"/>
    </row>
    <row r="34" spans="1:10" ht="9" customHeight="1" thickBot="1" x14ac:dyDescent="0.25">
      <c r="A34" s="21"/>
      <c r="B34" s="21"/>
      <c r="C34" s="23"/>
    </row>
    <row r="35" spans="1:10" ht="18" customHeight="1" x14ac:dyDescent="0.25">
      <c r="A35" s="54" t="s">
        <v>59</v>
      </c>
      <c r="B35" s="151"/>
      <c r="C35" s="152"/>
      <c r="D35" s="152"/>
      <c r="E35" s="152"/>
      <c r="F35" s="152"/>
      <c r="G35" s="152"/>
      <c r="H35" s="152"/>
      <c r="I35" s="152"/>
      <c r="J35" s="153"/>
    </row>
    <row r="36" spans="1:10" ht="18" customHeight="1" x14ac:dyDescent="0.2">
      <c r="B36" s="154"/>
      <c r="C36" s="155"/>
      <c r="D36" s="155"/>
      <c r="E36" s="155"/>
      <c r="F36" s="155"/>
      <c r="G36" s="155"/>
      <c r="H36" s="155"/>
      <c r="I36" s="155"/>
      <c r="J36" s="156"/>
    </row>
    <row r="37" spans="1:10" ht="18" customHeight="1" x14ac:dyDescent="0.2">
      <c r="B37" s="154"/>
      <c r="C37" s="155"/>
      <c r="D37" s="155"/>
      <c r="E37" s="155"/>
      <c r="F37" s="155"/>
      <c r="G37" s="155"/>
      <c r="H37" s="155"/>
      <c r="I37" s="155"/>
      <c r="J37" s="156"/>
    </row>
    <row r="38" spans="1:10" ht="18" customHeight="1" thickBot="1" x14ac:dyDescent="0.25">
      <c r="B38" s="157"/>
      <c r="C38" s="158"/>
      <c r="D38" s="158"/>
      <c r="E38" s="158"/>
      <c r="F38" s="158"/>
      <c r="G38" s="158"/>
      <c r="H38" s="158"/>
      <c r="I38" s="158"/>
      <c r="J38" s="159"/>
    </row>
    <row r="39" spans="1:10" ht="18" customHeight="1" x14ac:dyDescent="0.2">
      <c r="B39" s="28"/>
      <c r="C39" s="28"/>
      <c r="D39" s="28"/>
      <c r="E39" s="28"/>
      <c r="F39" s="28"/>
      <c r="G39" s="28"/>
      <c r="H39" s="28"/>
      <c r="I39" s="28"/>
      <c r="J39" s="28"/>
    </row>
    <row r="40" spans="1:10" s="30" customFormat="1" ht="18" customHeight="1" x14ac:dyDescent="0.25">
      <c r="A40" s="65" t="s">
        <v>60</v>
      </c>
      <c r="B40" s="29"/>
      <c r="C40" s="29"/>
      <c r="D40" s="29"/>
      <c r="E40" s="29"/>
      <c r="F40" s="29"/>
      <c r="G40" s="29"/>
      <c r="H40" s="29"/>
      <c r="I40" s="29"/>
      <c r="J40" s="29"/>
    </row>
    <row r="41" spans="1:10" s="30" customFormat="1" ht="181.15" customHeight="1" x14ac:dyDescent="0.25">
      <c r="A41" s="96" t="s">
        <v>124</v>
      </c>
      <c r="B41" s="97"/>
      <c r="C41" s="97"/>
      <c r="D41" s="97"/>
      <c r="E41" s="97"/>
      <c r="F41" s="97"/>
      <c r="G41" s="97"/>
      <c r="H41" s="97"/>
      <c r="I41" s="97"/>
      <c r="J41" s="97"/>
    </row>
    <row r="42" spans="1:10" s="30" customFormat="1" ht="18" customHeight="1" x14ac:dyDescent="0.25">
      <c r="A42" s="65" t="s">
        <v>61</v>
      </c>
      <c r="B42" s="29"/>
      <c r="C42" s="29"/>
      <c r="D42" s="29"/>
      <c r="E42" s="29"/>
      <c r="F42" s="29"/>
      <c r="G42" s="29"/>
      <c r="H42" s="29"/>
      <c r="I42" s="29"/>
      <c r="J42" s="29"/>
    </row>
    <row r="43" spans="1:10" s="30" customFormat="1" ht="40.5" customHeight="1" x14ac:dyDescent="0.25">
      <c r="A43" s="96" t="s">
        <v>82</v>
      </c>
      <c r="B43" s="98"/>
      <c r="C43" s="98"/>
      <c r="D43" s="98"/>
      <c r="E43" s="98"/>
      <c r="F43" s="98"/>
      <c r="G43" s="98"/>
      <c r="H43" s="98"/>
      <c r="I43" s="98"/>
      <c r="J43" s="98"/>
    </row>
    <row r="44" spans="1:10" s="30" customFormat="1" ht="22.15" customHeight="1" x14ac:dyDescent="0.25">
      <c r="A44" s="81"/>
      <c r="B44" s="82"/>
      <c r="C44" s="82"/>
      <c r="D44" s="82"/>
      <c r="E44" s="82"/>
      <c r="F44" s="82"/>
      <c r="G44" s="82"/>
      <c r="H44" s="82"/>
      <c r="I44" s="82"/>
      <c r="J44" s="82"/>
    </row>
    <row r="45" spans="1:10" s="30" customFormat="1" ht="15" x14ac:dyDescent="0.25">
      <c r="A45" s="81"/>
      <c r="B45" s="82"/>
      <c r="C45" s="82"/>
      <c r="D45" s="82"/>
      <c r="E45" s="82"/>
      <c r="F45" s="82"/>
      <c r="G45" s="82"/>
      <c r="H45" s="82"/>
      <c r="I45" s="82"/>
      <c r="J45" s="82"/>
    </row>
    <row r="46" spans="1:10" s="30" customFormat="1" ht="18" customHeight="1" x14ac:dyDescent="0.25">
      <c r="A46" s="83"/>
      <c r="B46" s="84"/>
      <c r="C46" s="84"/>
      <c r="D46" s="84"/>
      <c r="E46" s="84"/>
      <c r="F46" s="84"/>
      <c r="G46" s="84"/>
      <c r="H46" s="84"/>
      <c r="I46" s="84"/>
      <c r="J46" s="84"/>
    </row>
    <row r="47" spans="1:10" s="30" customFormat="1" ht="18" customHeight="1" x14ac:dyDescent="0.25">
      <c r="A47" s="83"/>
      <c r="B47" s="84"/>
      <c r="C47" s="84"/>
      <c r="D47" s="84"/>
      <c r="E47" s="84"/>
      <c r="F47" s="84"/>
      <c r="G47" s="84"/>
      <c r="H47" s="84"/>
      <c r="I47" s="84"/>
      <c r="J47" s="84"/>
    </row>
    <row r="48" spans="1:10" s="30" customFormat="1" ht="30.6" customHeight="1" x14ac:dyDescent="0.25">
      <c r="A48" s="83"/>
      <c r="B48" s="84"/>
      <c r="C48" s="84"/>
      <c r="D48" s="84"/>
      <c r="E48" s="84"/>
      <c r="F48" s="84"/>
      <c r="G48" s="84"/>
      <c r="H48" s="84"/>
      <c r="I48" s="84"/>
      <c r="J48" s="84"/>
    </row>
    <row r="49" spans="1:10" s="30" customFormat="1" ht="21" customHeight="1" x14ac:dyDescent="0.25">
      <c r="A49" s="83"/>
      <c r="B49" s="84"/>
      <c r="C49" s="84"/>
      <c r="D49" s="84"/>
      <c r="E49" s="84"/>
      <c r="F49" s="84"/>
      <c r="G49" s="84"/>
      <c r="H49" s="84"/>
      <c r="I49" s="84"/>
      <c r="J49" s="84"/>
    </row>
    <row r="50" spans="1:10" s="30" customFormat="1" ht="18" customHeight="1" x14ac:dyDescent="0.25">
      <c r="A50" s="81"/>
      <c r="B50" s="82"/>
      <c r="C50" s="82"/>
      <c r="D50" s="82"/>
      <c r="E50" s="82"/>
      <c r="F50" s="82"/>
      <c r="G50" s="82"/>
      <c r="H50" s="82"/>
      <c r="I50" s="82"/>
      <c r="J50" s="82"/>
    </row>
    <row r="51" spans="1:10" s="30" customFormat="1" ht="18" customHeight="1" x14ac:dyDescent="0.25">
      <c r="A51" s="83"/>
      <c r="B51" s="84"/>
      <c r="C51" s="84"/>
      <c r="D51" s="84"/>
      <c r="E51" s="84"/>
      <c r="F51" s="84"/>
      <c r="G51" s="84"/>
      <c r="H51" s="84"/>
      <c r="I51" s="84"/>
      <c r="J51" s="84"/>
    </row>
    <row r="52" spans="1:10" s="30" customFormat="1" ht="18" customHeight="1" x14ac:dyDescent="0.25">
      <c r="A52" s="83"/>
      <c r="B52" s="84"/>
      <c r="C52" s="84"/>
      <c r="D52" s="84"/>
      <c r="E52" s="84"/>
      <c r="F52" s="84"/>
      <c r="G52" s="84"/>
      <c r="H52" s="84"/>
      <c r="I52" s="84"/>
      <c r="J52" s="84"/>
    </row>
    <row r="53" spans="1:10" s="30" customFormat="1" ht="26.65" customHeight="1" x14ac:dyDescent="0.25">
      <c r="A53" s="83"/>
      <c r="B53" s="84"/>
      <c r="C53" s="84"/>
      <c r="D53" s="84"/>
      <c r="E53" s="84"/>
      <c r="F53" s="84"/>
      <c r="G53" s="84"/>
      <c r="H53" s="84"/>
      <c r="I53" s="84"/>
      <c r="J53" s="84"/>
    </row>
    <row r="54" spans="1:10" s="30" customFormat="1" ht="25.15" customHeight="1" x14ac:dyDescent="0.25">
      <c r="A54" s="83"/>
      <c r="B54" s="84"/>
      <c r="C54" s="84"/>
      <c r="D54" s="84"/>
      <c r="E54" s="84"/>
      <c r="F54" s="84"/>
      <c r="G54" s="84"/>
      <c r="H54" s="84"/>
      <c r="I54" s="84"/>
      <c r="J54" s="84"/>
    </row>
    <row r="55" spans="1:10" s="30" customFormat="1" ht="18" customHeight="1" x14ac:dyDescent="0.25">
      <c r="A55" s="83"/>
      <c r="B55" s="84"/>
      <c r="C55" s="84"/>
      <c r="D55" s="84"/>
      <c r="E55" s="84"/>
      <c r="F55" s="84"/>
      <c r="G55" s="84"/>
      <c r="H55" s="84"/>
      <c r="I55" s="84"/>
      <c r="J55" s="84"/>
    </row>
    <row r="56" spans="1:10" s="30" customFormat="1" ht="18" customHeight="1" x14ac:dyDescent="0.25">
      <c r="A56" s="83"/>
      <c r="B56" s="84"/>
      <c r="C56" s="84"/>
      <c r="D56" s="84"/>
      <c r="E56" s="84"/>
      <c r="F56" s="84"/>
      <c r="G56" s="84"/>
      <c r="H56" s="84"/>
      <c r="I56" s="84"/>
      <c r="J56" s="84"/>
    </row>
    <row r="57" spans="1:10" s="30" customFormat="1" ht="18" customHeight="1" x14ac:dyDescent="0.25">
      <c r="A57" s="83"/>
      <c r="B57" s="84"/>
      <c r="C57" s="84"/>
      <c r="D57" s="84"/>
      <c r="E57" s="84"/>
      <c r="F57" s="84"/>
      <c r="G57" s="84"/>
      <c r="H57" s="84"/>
      <c r="I57" s="84"/>
      <c r="J57" s="84"/>
    </row>
    <row r="58" spans="1:10" s="30" customFormat="1" ht="18" customHeight="1" x14ac:dyDescent="0.25">
      <c r="A58" s="83"/>
      <c r="B58" s="84"/>
      <c r="C58" s="84"/>
      <c r="D58" s="84"/>
      <c r="E58" s="84"/>
      <c r="F58" s="84"/>
      <c r="G58" s="84"/>
      <c r="H58" s="84"/>
      <c r="I58" s="84"/>
      <c r="J58" s="84"/>
    </row>
  </sheetData>
  <sheetProtection algorithmName="SHA-512" hashValue="wSz2X9ZYrEMR12omCG27xUu39RvjpCQlC6j/y+DiXG5DaCW7jGmi5L/SWGXdIvZalmux0R1OC73v7lqaqrm7sA==" saltValue="/xcSjTmFmJJZBS4OnjuY3w==" spinCount="100000" sheet="1" objects="1" scenarios="1"/>
  <mergeCells count="62">
    <mergeCell ref="A24:F24"/>
    <mergeCell ref="I24:J24"/>
    <mergeCell ref="A54:J54"/>
    <mergeCell ref="A55:J55"/>
    <mergeCell ref="A56:J56"/>
    <mergeCell ref="A29:F29"/>
    <mergeCell ref="H29:J29"/>
    <mergeCell ref="A31:D31"/>
    <mergeCell ref="E31:H31"/>
    <mergeCell ref="A33:B33"/>
    <mergeCell ref="A25:F25"/>
    <mergeCell ref="I25:J25"/>
    <mergeCell ref="A27:J27"/>
    <mergeCell ref="A28:F28"/>
    <mergeCell ref="H28:J28"/>
    <mergeCell ref="A57:J57"/>
    <mergeCell ref="A58:J58"/>
    <mergeCell ref="B35:J38"/>
    <mergeCell ref="A41:J41"/>
    <mergeCell ref="A53:J53"/>
    <mergeCell ref="A43:J43"/>
    <mergeCell ref="A44:J44"/>
    <mergeCell ref="A45:J45"/>
    <mergeCell ref="A46:J46"/>
    <mergeCell ref="A47:J47"/>
    <mergeCell ref="A48:J48"/>
    <mergeCell ref="A49:J49"/>
    <mergeCell ref="A50:J50"/>
    <mergeCell ref="A51:J51"/>
    <mergeCell ref="A52:J52"/>
    <mergeCell ref="A21:F21"/>
    <mergeCell ref="I21:J21"/>
    <mergeCell ref="A22:F22"/>
    <mergeCell ref="I22:J22"/>
    <mergeCell ref="A23:F23"/>
    <mergeCell ref="I23:J23"/>
    <mergeCell ref="A15:F15"/>
    <mergeCell ref="I15:J15"/>
    <mergeCell ref="A18:F18"/>
    <mergeCell ref="I18:J18"/>
    <mergeCell ref="A20:F20"/>
    <mergeCell ref="I20:J20"/>
    <mergeCell ref="A19:F19"/>
    <mergeCell ref="I19:J19"/>
    <mergeCell ref="A16:F16"/>
    <mergeCell ref="A17:F17"/>
    <mergeCell ref="I16:J16"/>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D10" xr:uid="{00000000-0002-0000-0400-000000000000}">
      <formula1>"Month, January, February, March, April, May, June, July, August, September, October, November, December"</formula1>
    </dataValidation>
    <dataValidation type="list" allowBlank="1" showInputMessage="1" showErrorMessage="1" sqref="F10" xr:uid="{00000000-0002-0000-0400-000001000000}">
      <formula1>"2022"</formula1>
    </dataValidation>
    <dataValidation type="list" allowBlank="1" showInputMessage="1" showErrorMessage="1" sqref="I10:J10" xr:uid="{00000000-0002-0000-0400-000002000000}">
      <formula1>"Original, Supplemental, Adjustment"</formula1>
    </dataValidation>
  </dataValidations>
  <pageMargins left="0.5" right="0.5" top="0.75" bottom="0.25" header="0.3" footer="0.3"/>
  <pageSetup orientation="portrait" r:id="rId1"/>
  <rowBreaks count="1" manualBreakCount="1">
    <brk id="3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43"/>
  <sheetViews>
    <sheetView showGridLines="0" zoomScaleNormal="100" workbookViewId="0">
      <selection activeCell="D10" sqref="D10:E10"/>
    </sheetView>
  </sheetViews>
  <sheetFormatPr defaultColWidth="9.28515625" defaultRowHeight="18" customHeight="1" x14ac:dyDescent="0.2"/>
  <cols>
    <col min="1" max="8" width="9.28515625" style="13"/>
    <col min="9" max="9" width="10.5703125" style="13" customWidth="1"/>
    <col min="10" max="10" width="10.28515625" style="13" customWidth="1"/>
    <col min="11" max="11" width="11.42578125" style="13" bestFit="1" customWidth="1"/>
    <col min="12" max="12" width="13.7109375" style="13" bestFit="1" customWidth="1"/>
    <col min="13" max="16384" width="9.28515625" style="13"/>
  </cols>
  <sheetData>
    <row r="1" spans="1:12" ht="18" customHeight="1" x14ac:dyDescent="0.2">
      <c r="C1" s="14"/>
    </row>
    <row r="2" spans="1:12" ht="18" customHeight="1" x14ac:dyDescent="0.2">
      <c r="C2" s="15" t="s">
        <v>32</v>
      </c>
      <c r="J2" s="16" t="s">
        <v>33</v>
      </c>
    </row>
    <row r="3" spans="1:12" ht="18" customHeight="1" x14ac:dyDescent="0.2">
      <c r="C3" s="17" t="s">
        <v>34</v>
      </c>
      <c r="J3" s="18">
        <v>44562</v>
      </c>
    </row>
    <row r="6" spans="1:12" s="53" customFormat="1" ht="18" customHeight="1" x14ac:dyDescent="0.25">
      <c r="A6" s="123" t="s">
        <v>62</v>
      </c>
      <c r="B6" s="123"/>
      <c r="C6" s="123"/>
      <c r="D6" s="123"/>
      <c r="E6" s="123"/>
      <c r="F6" s="123"/>
      <c r="G6" s="123"/>
      <c r="H6" s="123"/>
      <c r="I6" s="123"/>
      <c r="J6" s="123"/>
    </row>
    <row r="7" spans="1:12" s="53" customFormat="1" ht="18" customHeight="1" x14ac:dyDescent="0.25">
      <c r="A7" s="126" t="s">
        <v>66</v>
      </c>
      <c r="B7" s="126"/>
      <c r="C7" s="126"/>
      <c r="D7" s="126"/>
      <c r="E7" s="126"/>
      <c r="F7" s="126"/>
      <c r="G7" s="126"/>
      <c r="H7" s="126"/>
      <c r="I7" s="126"/>
      <c r="J7" s="126"/>
    </row>
    <row r="8" spans="1:12" ht="18" customHeight="1" x14ac:dyDescent="0.2">
      <c r="A8" s="128" t="s">
        <v>35</v>
      </c>
      <c r="B8" s="128"/>
      <c r="C8" s="128"/>
      <c r="D8" s="128"/>
      <c r="E8" s="128"/>
      <c r="F8" s="128"/>
      <c r="G8" s="128"/>
      <c r="H8" s="128"/>
      <c r="I8" s="128"/>
      <c r="J8" s="128"/>
    </row>
    <row r="10" spans="1:12" ht="18" customHeight="1" thickBot="1" x14ac:dyDescent="0.3">
      <c r="A10" s="130" t="s">
        <v>36</v>
      </c>
      <c r="B10" s="130"/>
      <c r="C10" s="130"/>
      <c r="D10" s="131" t="s">
        <v>37</v>
      </c>
      <c r="E10" s="131"/>
      <c r="F10" s="41" t="s">
        <v>90</v>
      </c>
      <c r="G10" s="136" t="s">
        <v>38</v>
      </c>
      <c r="H10" s="136"/>
      <c r="I10" s="134" t="s">
        <v>39</v>
      </c>
      <c r="J10" s="134"/>
      <c r="K10" s="36"/>
    </row>
    <row r="11" spans="1:12" ht="18" customHeight="1" thickBot="1" x14ac:dyDescent="0.25"/>
    <row r="12" spans="1:12" s="54" customFormat="1" ht="18" customHeight="1" x14ac:dyDescent="0.25">
      <c r="A12" s="171" t="s">
        <v>40</v>
      </c>
      <c r="B12" s="172"/>
      <c r="C12" s="172"/>
      <c r="D12" s="172"/>
      <c r="E12" s="172"/>
      <c r="F12" s="172"/>
      <c r="G12" s="172"/>
      <c r="H12" s="173"/>
      <c r="I12" s="174" t="s">
        <v>43</v>
      </c>
      <c r="J12" s="175"/>
    </row>
    <row r="13" spans="1:12" ht="18" customHeight="1" thickBot="1" x14ac:dyDescent="0.25">
      <c r="A13" s="176" t="s">
        <v>83</v>
      </c>
      <c r="B13" s="177"/>
      <c r="C13" s="177"/>
      <c r="D13" s="177"/>
      <c r="E13" s="177"/>
      <c r="F13" s="177"/>
      <c r="G13" s="177"/>
      <c r="H13" s="178"/>
      <c r="I13" s="179">
        <v>100092</v>
      </c>
      <c r="J13" s="180"/>
      <c r="K13" s="33"/>
      <c r="L13" s="34"/>
    </row>
    <row r="14" spans="1:12" s="54" customFormat="1" ht="18" customHeight="1" thickTop="1" thickBot="1" x14ac:dyDescent="0.3">
      <c r="A14" s="181" t="s">
        <v>52</v>
      </c>
      <c r="B14" s="182"/>
      <c r="C14" s="182"/>
      <c r="D14" s="182"/>
      <c r="E14" s="182"/>
      <c r="F14" s="182"/>
      <c r="G14" s="182"/>
      <c r="H14" s="183"/>
      <c r="I14" s="184">
        <f>SUM(I13:J13)</f>
        <v>100092</v>
      </c>
      <c r="J14" s="185"/>
      <c r="L14" s="57"/>
    </row>
    <row r="16" spans="1:12" s="21" customFormat="1" ht="75" customHeight="1" x14ac:dyDescent="0.2">
      <c r="A16" s="107" t="s">
        <v>53</v>
      </c>
      <c r="B16" s="107"/>
      <c r="C16" s="107"/>
      <c r="D16" s="107"/>
      <c r="E16" s="107"/>
      <c r="F16" s="107"/>
      <c r="G16" s="107"/>
      <c r="H16" s="107"/>
      <c r="I16" s="107"/>
      <c r="J16" s="107"/>
    </row>
    <row r="17" spans="1:12" ht="18" customHeight="1" thickBot="1" x14ac:dyDescent="0.25">
      <c r="A17" s="109"/>
      <c r="B17" s="109"/>
      <c r="C17" s="109"/>
      <c r="D17" s="109"/>
      <c r="E17" s="109"/>
      <c r="F17" s="109"/>
      <c r="G17" s="36"/>
      <c r="H17" s="109"/>
      <c r="I17" s="109"/>
      <c r="J17" s="109"/>
    </row>
    <row r="18" spans="1:12" s="54" customFormat="1" ht="18" customHeight="1" x14ac:dyDescent="0.25">
      <c r="A18" s="170" t="s">
        <v>54</v>
      </c>
      <c r="B18" s="170"/>
      <c r="C18" s="170"/>
      <c r="D18" s="170"/>
      <c r="E18" s="170"/>
      <c r="F18" s="170"/>
      <c r="H18" s="170" t="s">
        <v>55</v>
      </c>
      <c r="I18" s="170"/>
      <c r="J18" s="170"/>
    </row>
    <row r="20" spans="1:12" ht="18" customHeight="1" x14ac:dyDescent="0.2">
      <c r="A20" s="186" t="s">
        <v>56</v>
      </c>
      <c r="B20" s="187"/>
      <c r="C20" s="187"/>
      <c r="D20" s="188"/>
      <c r="E20" s="189" t="s">
        <v>74</v>
      </c>
      <c r="F20" s="190"/>
      <c r="G20" s="190"/>
      <c r="H20" s="191"/>
    </row>
    <row r="21" spans="1:12" ht="9" customHeight="1" x14ac:dyDescent="0.2">
      <c r="A21" s="22"/>
      <c r="B21" s="22"/>
      <c r="C21" s="23"/>
    </row>
    <row r="22" spans="1:12" ht="18" customHeight="1" x14ac:dyDescent="0.2">
      <c r="A22" s="85" t="s">
        <v>57</v>
      </c>
      <c r="B22" s="85"/>
      <c r="C22" s="24" t="s">
        <v>58</v>
      </c>
      <c r="D22" s="44"/>
      <c r="E22" s="25"/>
      <c r="F22" s="26"/>
      <c r="G22" s="27"/>
      <c r="H22" s="26"/>
    </row>
    <row r="23" spans="1:12" ht="9" customHeight="1" thickBot="1" x14ac:dyDescent="0.25">
      <c r="A23" s="21"/>
      <c r="B23" s="21"/>
      <c r="C23" s="23"/>
    </row>
    <row r="24" spans="1:12" ht="18" customHeight="1" x14ac:dyDescent="0.25">
      <c r="A24" s="54" t="s">
        <v>59</v>
      </c>
      <c r="B24" s="87"/>
      <c r="C24" s="192"/>
      <c r="D24" s="192"/>
      <c r="E24" s="192"/>
      <c r="F24" s="192"/>
      <c r="G24" s="192"/>
      <c r="H24" s="192"/>
      <c r="I24" s="192"/>
      <c r="J24" s="193"/>
    </row>
    <row r="25" spans="1:12" ht="18" customHeight="1" x14ac:dyDescent="0.2">
      <c r="B25" s="194"/>
      <c r="C25" s="195"/>
      <c r="D25" s="195"/>
      <c r="E25" s="195"/>
      <c r="F25" s="195"/>
      <c r="G25" s="195"/>
      <c r="H25" s="195"/>
      <c r="I25" s="195"/>
      <c r="J25" s="196"/>
    </row>
    <row r="26" spans="1:12" ht="18" customHeight="1" x14ac:dyDescent="0.2">
      <c r="B26" s="194"/>
      <c r="C26" s="195"/>
      <c r="D26" s="195"/>
      <c r="E26" s="195"/>
      <c r="F26" s="195"/>
      <c r="G26" s="195"/>
      <c r="H26" s="195"/>
      <c r="I26" s="195"/>
      <c r="J26" s="196"/>
    </row>
    <row r="27" spans="1:12" ht="18" customHeight="1" thickBot="1" x14ac:dyDescent="0.25">
      <c r="B27" s="197"/>
      <c r="C27" s="198"/>
      <c r="D27" s="198"/>
      <c r="E27" s="198"/>
      <c r="F27" s="198"/>
      <c r="G27" s="198"/>
      <c r="H27" s="198"/>
      <c r="I27" s="198"/>
      <c r="J27" s="199"/>
    </row>
    <row r="28" spans="1:12" s="35" customFormat="1" ht="18" customHeight="1" x14ac:dyDescent="0.2">
      <c r="A28" s="200"/>
      <c r="B28" s="200"/>
      <c r="C28" s="200"/>
      <c r="D28" s="200"/>
      <c r="E28" s="200"/>
      <c r="F28" s="200"/>
      <c r="G28" s="200"/>
      <c r="H28" s="200"/>
      <c r="I28" s="200"/>
      <c r="J28" s="200"/>
    </row>
    <row r="29" spans="1:12" s="30" customFormat="1" ht="18" customHeight="1" x14ac:dyDescent="0.25">
      <c r="A29" s="53" t="s">
        <v>60</v>
      </c>
      <c r="B29" s="29"/>
      <c r="C29" s="29"/>
      <c r="D29" s="29"/>
      <c r="E29" s="29"/>
      <c r="F29" s="29"/>
      <c r="G29" s="29"/>
      <c r="H29" s="29"/>
      <c r="I29" s="29"/>
      <c r="J29" s="29"/>
    </row>
    <row r="30" spans="1:12" s="30" customFormat="1" ht="82.15" customHeight="1" x14ac:dyDescent="0.25">
      <c r="A30" s="201" t="s">
        <v>97</v>
      </c>
      <c r="B30" s="201"/>
      <c r="C30" s="201"/>
      <c r="D30" s="201"/>
      <c r="E30" s="201"/>
      <c r="F30" s="201"/>
      <c r="G30" s="201"/>
      <c r="H30" s="201"/>
      <c r="I30" s="201"/>
      <c r="J30" s="201"/>
    </row>
    <row r="31" spans="1:12" s="30" customFormat="1" ht="18" customHeight="1" x14ac:dyDescent="0.25">
      <c r="A31" s="53" t="s">
        <v>61</v>
      </c>
      <c r="B31" s="29"/>
      <c r="C31" s="29"/>
      <c r="D31" s="29"/>
      <c r="E31" s="29"/>
      <c r="F31" s="29"/>
      <c r="G31" s="29"/>
      <c r="H31" s="29"/>
      <c r="I31" s="29"/>
      <c r="J31" s="29"/>
    </row>
    <row r="32" spans="1:12" s="30" customFormat="1" ht="81" customHeight="1" x14ac:dyDescent="0.25">
      <c r="A32" s="202" t="s">
        <v>100</v>
      </c>
      <c r="B32" s="202"/>
      <c r="C32" s="202"/>
      <c r="D32" s="202"/>
      <c r="E32" s="202"/>
      <c r="F32" s="202"/>
      <c r="G32" s="202"/>
      <c r="H32" s="202"/>
      <c r="I32" s="202"/>
      <c r="J32" s="202"/>
      <c r="K32" s="49"/>
      <c r="L32" s="48"/>
    </row>
    <row r="33" spans="1:10" s="30" customFormat="1" ht="12" x14ac:dyDescent="0.25">
      <c r="A33" s="81"/>
      <c r="B33" s="81"/>
      <c r="C33" s="81"/>
      <c r="D33" s="81"/>
      <c r="E33" s="81"/>
      <c r="F33" s="81"/>
      <c r="G33" s="81"/>
      <c r="H33" s="81"/>
      <c r="I33" s="81"/>
      <c r="J33" s="81"/>
    </row>
    <row r="34" spans="1:10" s="30" customFormat="1" ht="18" customHeight="1" x14ac:dyDescent="0.25">
      <c r="A34" s="83"/>
      <c r="B34" s="83"/>
      <c r="C34" s="83"/>
      <c r="D34" s="83"/>
      <c r="E34" s="83"/>
      <c r="F34" s="83"/>
      <c r="G34" s="83"/>
      <c r="H34" s="83"/>
      <c r="I34" s="83"/>
      <c r="J34" s="83"/>
    </row>
    <row r="35" spans="1:10" s="30" customFormat="1" ht="18" customHeight="1" x14ac:dyDescent="0.25">
      <c r="A35" s="83"/>
      <c r="B35" s="83"/>
      <c r="C35" s="83"/>
      <c r="D35" s="83"/>
      <c r="E35" s="83"/>
      <c r="F35" s="83"/>
      <c r="G35" s="83"/>
      <c r="H35" s="83"/>
      <c r="I35" s="83"/>
      <c r="J35" s="83"/>
    </row>
    <row r="36" spans="1:10" s="30" customFormat="1" ht="30.6" customHeight="1" x14ac:dyDescent="0.25">
      <c r="A36" s="83"/>
      <c r="B36" s="83"/>
      <c r="C36" s="83"/>
      <c r="D36" s="83"/>
      <c r="E36" s="83"/>
      <c r="F36" s="83"/>
      <c r="G36" s="83"/>
      <c r="H36" s="83"/>
      <c r="I36" s="83"/>
      <c r="J36" s="83"/>
    </row>
    <row r="37" spans="1:10" s="30" customFormat="1" ht="21" customHeight="1" x14ac:dyDescent="0.25">
      <c r="A37" s="83"/>
      <c r="B37" s="83"/>
      <c r="C37" s="83"/>
      <c r="D37" s="83"/>
      <c r="E37" s="83"/>
      <c r="F37" s="83"/>
      <c r="G37" s="83"/>
      <c r="H37" s="83"/>
      <c r="I37" s="83"/>
      <c r="J37" s="83"/>
    </row>
    <row r="38" spans="1:10" s="30" customFormat="1" ht="18" customHeight="1" x14ac:dyDescent="0.25">
      <c r="A38" s="81"/>
      <c r="B38" s="81"/>
      <c r="C38" s="81"/>
      <c r="D38" s="81"/>
      <c r="E38" s="81"/>
      <c r="F38" s="81"/>
      <c r="G38" s="81"/>
      <c r="H38" s="81"/>
      <c r="I38" s="81"/>
      <c r="J38" s="81"/>
    </row>
    <row r="39" spans="1:10" s="30" customFormat="1" ht="18" customHeight="1" x14ac:dyDescent="0.25">
      <c r="A39" s="83"/>
      <c r="B39" s="83"/>
      <c r="C39" s="83"/>
      <c r="D39" s="83"/>
      <c r="E39" s="83"/>
      <c r="F39" s="83"/>
      <c r="G39" s="83"/>
      <c r="H39" s="83"/>
      <c r="I39" s="83"/>
      <c r="J39" s="83"/>
    </row>
    <row r="40" spans="1:10" s="35" customFormat="1" ht="18" customHeight="1" x14ac:dyDescent="0.2"/>
    <row r="41" spans="1:10" s="35" customFormat="1" ht="18" customHeight="1" x14ac:dyDescent="0.2"/>
    <row r="42" spans="1:10" s="35" customFormat="1" ht="18" customHeight="1" x14ac:dyDescent="0.2"/>
    <row r="43" spans="1:10" s="35" customFormat="1" ht="18" customHeight="1" x14ac:dyDescent="0.2"/>
  </sheetData>
  <sheetProtection algorithmName="SHA-512" hashValue="YvOy27YO65/V1DkovB0e6Tm5O7N/smzqRvqFrQEeODjHjjBmSj9GhippW6eeTQcH2abOT69ABNFOpEzSh2G31A==" saltValue="jMN7yx/7WDwYcfueYxKfcA==" spinCount="100000" sheet="1" objects="1" scenarios="1"/>
  <mergeCells count="32">
    <mergeCell ref="A35:J35"/>
    <mergeCell ref="A36:J36"/>
    <mergeCell ref="A37:J37"/>
    <mergeCell ref="A38:J38"/>
    <mergeCell ref="A39:J39"/>
    <mergeCell ref="A34:J34"/>
    <mergeCell ref="A20:D20"/>
    <mergeCell ref="E20:H20"/>
    <mergeCell ref="A22:B22"/>
    <mergeCell ref="B24:J27"/>
    <mergeCell ref="A28:J28"/>
    <mergeCell ref="A30:J30"/>
    <mergeCell ref="A32:J32"/>
    <mergeCell ref="A33:J33"/>
    <mergeCell ref="A18:F18"/>
    <mergeCell ref="H18:J18"/>
    <mergeCell ref="A12:H12"/>
    <mergeCell ref="I12:J12"/>
    <mergeCell ref="A13:H13"/>
    <mergeCell ref="I13:J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700-000000000000}">
      <formula1>" 2022"</formula1>
    </dataValidation>
    <dataValidation type="list" allowBlank="1" showInputMessage="1" showErrorMessage="1" sqref="D10" xr:uid="{00000000-0002-0000-0700-000001000000}">
      <formula1>"Month, January, February, March, April, May, June, July, August, September, October, November, December"</formula1>
    </dataValidation>
    <dataValidation type="list" allowBlank="1" showInputMessage="1" showErrorMessage="1" sqref="I10:J10" xr:uid="{00000000-0002-0000-07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DD14-57DD-40FD-9039-BEFCECD1958A}">
  <dimension ref="A1:J56"/>
  <sheetViews>
    <sheetView showGridLines="0" topLeftCell="A7" zoomScaleNormal="100" workbookViewId="0">
      <selection activeCell="M23" sqref="M23"/>
    </sheetView>
  </sheetViews>
  <sheetFormatPr defaultColWidth="9.140625" defaultRowHeight="18" customHeight="1" x14ac:dyDescent="0.2"/>
  <cols>
    <col min="1" max="8" width="9.140625" style="13"/>
    <col min="9" max="10" width="10.5703125" style="13" customWidth="1"/>
    <col min="11" max="16384" width="9.140625" style="13"/>
  </cols>
  <sheetData>
    <row r="1" spans="1:10" ht="18" customHeight="1" x14ac:dyDescent="0.2">
      <c r="C1" s="71"/>
    </row>
    <row r="2" spans="1:10" ht="18" customHeight="1" x14ac:dyDescent="0.2">
      <c r="C2" s="15" t="s">
        <v>32</v>
      </c>
      <c r="J2" s="16" t="s">
        <v>33</v>
      </c>
    </row>
    <row r="3" spans="1:10" ht="18" customHeight="1" x14ac:dyDescent="0.2">
      <c r="C3" s="17" t="s">
        <v>34</v>
      </c>
      <c r="J3" s="18">
        <v>44670</v>
      </c>
    </row>
    <row r="6" spans="1:10" s="65" customFormat="1" ht="18" customHeight="1" x14ac:dyDescent="0.25">
      <c r="A6" s="123" t="s">
        <v>62</v>
      </c>
      <c r="B6" s="124"/>
      <c r="C6" s="125"/>
      <c r="D6" s="125"/>
      <c r="E6" s="125"/>
      <c r="F6" s="125"/>
      <c r="G6" s="125"/>
      <c r="H6" s="125"/>
      <c r="I6" s="125"/>
      <c r="J6" s="125"/>
    </row>
    <row r="7" spans="1:10" s="65" customFormat="1" ht="18" customHeight="1" x14ac:dyDescent="0.25">
      <c r="A7" s="126" t="s">
        <v>106</v>
      </c>
      <c r="B7" s="127"/>
      <c r="C7" s="127"/>
      <c r="D7" s="127"/>
      <c r="E7" s="127"/>
      <c r="F7" s="127"/>
      <c r="G7" s="127"/>
      <c r="H7" s="127"/>
      <c r="I7" s="127"/>
      <c r="J7" s="127"/>
    </row>
    <row r="8" spans="1:10" ht="18" customHeight="1" x14ac:dyDescent="0.2">
      <c r="A8" s="128" t="s">
        <v>35</v>
      </c>
      <c r="B8" s="129"/>
      <c r="C8" s="129"/>
      <c r="D8" s="129"/>
      <c r="E8" s="129"/>
      <c r="F8" s="129"/>
      <c r="G8" s="129"/>
      <c r="H8" s="129"/>
      <c r="I8" s="129"/>
      <c r="J8" s="129"/>
    </row>
    <row r="10" spans="1:10" ht="18" customHeight="1" thickBot="1" x14ac:dyDescent="0.3">
      <c r="A10" s="130" t="s">
        <v>36</v>
      </c>
      <c r="B10" s="130"/>
      <c r="C10" s="130"/>
      <c r="D10" s="203" t="s">
        <v>37</v>
      </c>
      <c r="E10" s="203"/>
      <c r="F10" s="61">
        <v>2022</v>
      </c>
      <c r="G10" s="132" t="s">
        <v>38</v>
      </c>
      <c r="H10" s="133"/>
      <c r="I10" s="204" t="s">
        <v>39</v>
      </c>
      <c r="J10" s="204"/>
    </row>
    <row r="11" spans="1:10" ht="18" customHeight="1" thickBot="1" x14ac:dyDescent="0.25"/>
    <row r="12" spans="1:10" s="54" customFormat="1" ht="18" customHeight="1" x14ac:dyDescent="0.25">
      <c r="A12" s="267" t="s">
        <v>40</v>
      </c>
      <c r="B12" s="268"/>
      <c r="C12" s="268"/>
      <c r="D12" s="268"/>
      <c r="E12" s="268"/>
      <c r="F12" s="268"/>
      <c r="G12" s="269"/>
      <c r="H12" s="270"/>
      <c r="I12" s="115" t="s">
        <v>43</v>
      </c>
      <c r="J12" s="116"/>
    </row>
    <row r="13" spans="1:10" ht="18" customHeight="1" x14ac:dyDescent="0.2">
      <c r="A13" s="176" t="s">
        <v>115</v>
      </c>
      <c r="B13" s="231"/>
      <c r="C13" s="231"/>
      <c r="D13" s="231"/>
      <c r="E13" s="231"/>
      <c r="F13" s="231"/>
      <c r="G13" s="231"/>
      <c r="H13" s="232"/>
      <c r="I13" s="238">
        <f>IF(I14&gt;0,0,10627)</f>
        <v>10627</v>
      </c>
      <c r="J13" s="239"/>
    </row>
    <row r="14" spans="1:10" ht="18" customHeight="1" x14ac:dyDescent="0.2">
      <c r="A14" s="176" t="s">
        <v>114</v>
      </c>
      <c r="B14" s="231"/>
      <c r="C14" s="231"/>
      <c r="D14" s="231"/>
      <c r="E14" s="231"/>
      <c r="F14" s="231"/>
      <c r="G14" s="231"/>
      <c r="H14" s="232"/>
      <c r="I14" s="205"/>
      <c r="J14" s="206"/>
    </row>
    <row r="15" spans="1:10" ht="18" customHeight="1" x14ac:dyDescent="0.2">
      <c r="A15" s="176" t="s">
        <v>113</v>
      </c>
      <c r="B15" s="231"/>
      <c r="C15" s="231"/>
      <c r="D15" s="231"/>
      <c r="E15" s="231"/>
      <c r="F15" s="231"/>
      <c r="G15" s="231"/>
      <c r="H15" s="232"/>
      <c r="I15" s="238">
        <f>IF(I16&gt;0,0,9415)</f>
        <v>9415</v>
      </c>
      <c r="J15" s="239"/>
    </row>
    <row r="16" spans="1:10" ht="18" customHeight="1" x14ac:dyDescent="0.2">
      <c r="A16" s="176" t="s">
        <v>112</v>
      </c>
      <c r="B16" s="231"/>
      <c r="C16" s="231"/>
      <c r="D16" s="231"/>
      <c r="E16" s="231"/>
      <c r="F16" s="231"/>
      <c r="G16" s="231"/>
      <c r="H16" s="232"/>
      <c r="I16" s="205"/>
      <c r="J16" s="206"/>
    </row>
    <row r="17" spans="1:10" ht="18" customHeight="1" x14ac:dyDescent="0.2">
      <c r="A17" s="176" t="s">
        <v>116</v>
      </c>
      <c r="B17" s="231"/>
      <c r="C17" s="231"/>
      <c r="D17" s="231"/>
      <c r="E17" s="231"/>
      <c r="F17" s="231"/>
      <c r="G17" s="231"/>
      <c r="H17" s="232"/>
      <c r="I17" s="238">
        <f>IF(I18&gt;0,0,25266)</f>
        <v>25266</v>
      </c>
      <c r="J17" s="239"/>
    </row>
    <row r="18" spans="1:10" ht="18" customHeight="1" x14ac:dyDescent="0.2">
      <c r="A18" s="176" t="s">
        <v>117</v>
      </c>
      <c r="B18" s="231"/>
      <c r="C18" s="231"/>
      <c r="D18" s="231"/>
      <c r="E18" s="231"/>
      <c r="F18" s="231"/>
      <c r="G18" s="231"/>
      <c r="H18" s="232"/>
      <c r="I18" s="205"/>
      <c r="J18" s="206"/>
    </row>
    <row r="19" spans="1:10" ht="32.1" customHeight="1" x14ac:dyDescent="0.2">
      <c r="A19" s="264" t="s">
        <v>120</v>
      </c>
      <c r="B19" s="265"/>
      <c r="C19" s="265"/>
      <c r="D19" s="265"/>
      <c r="E19" s="265"/>
      <c r="F19" s="265"/>
      <c r="G19" s="265"/>
      <c r="H19" s="266"/>
      <c r="I19" s="205"/>
      <c r="J19" s="206"/>
    </row>
    <row r="20" spans="1:10" ht="18" customHeight="1" thickBot="1" x14ac:dyDescent="0.25">
      <c r="A20" s="176" t="s">
        <v>107</v>
      </c>
      <c r="B20" s="231"/>
      <c r="C20" s="231"/>
      <c r="D20" s="231"/>
      <c r="E20" s="231"/>
      <c r="F20" s="231"/>
      <c r="G20" s="231"/>
      <c r="H20" s="232"/>
      <c r="I20" s="262">
        <f>IF(D10="december",4256,4256)</f>
        <v>4256</v>
      </c>
      <c r="J20" s="263"/>
    </row>
    <row r="21" spans="1:10" s="54" customFormat="1" ht="18" customHeight="1" thickTop="1" thickBot="1" x14ac:dyDescent="0.3">
      <c r="A21" s="181" t="s">
        <v>52</v>
      </c>
      <c r="B21" s="233"/>
      <c r="C21" s="233"/>
      <c r="D21" s="233"/>
      <c r="E21" s="233"/>
      <c r="F21" s="233"/>
      <c r="G21" s="234"/>
      <c r="H21" s="235"/>
      <c r="I21" s="105">
        <f>SUM(I13:J20)</f>
        <v>49564</v>
      </c>
      <c r="J21" s="106"/>
    </row>
    <row r="23" spans="1:10" s="21" customFormat="1" ht="75" customHeight="1" x14ac:dyDescent="0.2">
      <c r="A23" s="107" t="s">
        <v>53</v>
      </c>
      <c r="B23" s="108"/>
      <c r="C23" s="108"/>
      <c r="D23" s="108"/>
      <c r="E23" s="108"/>
      <c r="F23" s="108"/>
      <c r="G23" s="108"/>
      <c r="H23" s="108"/>
      <c r="I23" s="108"/>
      <c r="J23" s="108"/>
    </row>
    <row r="24" spans="1:10" ht="18" customHeight="1" thickBot="1" x14ac:dyDescent="0.25">
      <c r="A24" s="207"/>
      <c r="B24" s="208"/>
      <c r="C24" s="208"/>
      <c r="D24" s="208"/>
      <c r="E24" s="208"/>
      <c r="F24" s="208"/>
      <c r="H24" s="207"/>
      <c r="I24" s="208"/>
      <c r="J24" s="208"/>
    </row>
    <row r="25" spans="1:10" s="54" customFormat="1" ht="18" customHeight="1" x14ac:dyDescent="0.25">
      <c r="A25" s="111" t="s">
        <v>54</v>
      </c>
      <c r="B25" s="112"/>
      <c r="C25" s="112"/>
      <c r="D25" s="112"/>
      <c r="E25" s="112"/>
      <c r="F25" s="112"/>
      <c r="H25" s="111" t="s">
        <v>55</v>
      </c>
      <c r="I25" s="112"/>
      <c r="J25" s="112"/>
    </row>
    <row r="27" spans="1:10" ht="18" customHeight="1" x14ac:dyDescent="0.2">
      <c r="A27" s="99" t="s">
        <v>56</v>
      </c>
      <c r="B27" s="100"/>
      <c r="C27" s="100"/>
      <c r="D27" s="100"/>
      <c r="E27" s="271" t="s">
        <v>108</v>
      </c>
      <c r="F27" s="272"/>
      <c r="G27" s="272"/>
      <c r="H27" s="272"/>
    </row>
    <row r="28" spans="1:10" ht="9" customHeight="1" x14ac:dyDescent="0.2">
      <c r="A28" s="22"/>
      <c r="B28" s="22"/>
      <c r="C28" s="23"/>
    </row>
    <row r="29" spans="1:10" ht="18" customHeight="1" x14ac:dyDescent="0.2">
      <c r="A29" s="259" t="s">
        <v>57</v>
      </c>
      <c r="B29" s="260"/>
      <c r="C29" s="261" t="s">
        <v>58</v>
      </c>
      <c r="D29" s="60"/>
      <c r="E29" s="29"/>
      <c r="F29" s="258"/>
      <c r="G29" s="66"/>
      <c r="H29" s="258"/>
    </row>
    <row r="30" spans="1:10" ht="9" customHeight="1" thickBot="1" x14ac:dyDescent="0.25">
      <c r="A30" s="21"/>
      <c r="B30" s="21"/>
      <c r="C30" s="23"/>
    </row>
    <row r="31" spans="1:10" ht="18" customHeight="1" x14ac:dyDescent="0.25">
      <c r="A31" s="54" t="s">
        <v>59</v>
      </c>
      <c r="B31" s="209"/>
      <c r="C31" s="210"/>
      <c r="D31" s="210"/>
      <c r="E31" s="210"/>
      <c r="F31" s="210"/>
      <c r="G31" s="210"/>
      <c r="H31" s="210"/>
      <c r="I31" s="210"/>
      <c r="J31" s="211"/>
    </row>
    <row r="32" spans="1:10" ht="18" customHeight="1" x14ac:dyDescent="0.2">
      <c r="B32" s="212"/>
      <c r="C32" s="213"/>
      <c r="D32" s="213"/>
      <c r="E32" s="213"/>
      <c r="F32" s="213"/>
      <c r="G32" s="213"/>
      <c r="H32" s="213"/>
      <c r="I32" s="213"/>
      <c r="J32" s="214"/>
    </row>
    <row r="33" spans="1:10" ht="18" customHeight="1" x14ac:dyDescent="0.2">
      <c r="B33" s="212"/>
      <c r="C33" s="213"/>
      <c r="D33" s="213"/>
      <c r="E33" s="213"/>
      <c r="F33" s="213"/>
      <c r="G33" s="213"/>
      <c r="H33" s="213"/>
      <c r="I33" s="213"/>
      <c r="J33" s="214"/>
    </row>
    <row r="34" spans="1:10" ht="18" customHeight="1" thickBot="1" x14ac:dyDescent="0.25">
      <c r="B34" s="215"/>
      <c r="C34" s="216"/>
      <c r="D34" s="216"/>
      <c r="E34" s="216"/>
      <c r="F34" s="216"/>
      <c r="G34" s="216"/>
      <c r="H34" s="216"/>
      <c r="I34" s="216"/>
      <c r="J34" s="217"/>
    </row>
    <row r="35" spans="1:10" s="35" customFormat="1" ht="18" customHeight="1" x14ac:dyDescent="0.25">
      <c r="A35" s="200"/>
      <c r="B35" s="236"/>
      <c r="C35" s="236"/>
      <c r="D35" s="236"/>
      <c r="E35" s="236"/>
      <c r="F35" s="236"/>
      <c r="G35" s="236"/>
      <c r="H35" s="236"/>
      <c r="I35" s="236"/>
      <c r="J35" s="236"/>
    </row>
    <row r="36" spans="1:10" s="30" customFormat="1" ht="18" customHeight="1" x14ac:dyDescent="0.25">
      <c r="A36" s="65" t="s">
        <v>60</v>
      </c>
      <c r="B36" s="29"/>
      <c r="C36" s="29"/>
      <c r="D36" s="29"/>
      <c r="E36" s="29"/>
      <c r="F36" s="29"/>
      <c r="G36" s="29"/>
      <c r="H36" s="29"/>
      <c r="I36" s="29"/>
      <c r="J36" s="29"/>
    </row>
    <row r="37" spans="1:10" s="30" customFormat="1" ht="18" customHeight="1" x14ac:dyDescent="0.25">
      <c r="A37" s="97" t="s">
        <v>109</v>
      </c>
      <c r="B37" s="97"/>
      <c r="C37" s="97"/>
      <c r="D37" s="97"/>
      <c r="E37" s="97"/>
      <c r="F37" s="97"/>
      <c r="G37" s="97"/>
      <c r="H37" s="97"/>
      <c r="I37" s="97"/>
      <c r="J37" s="97"/>
    </row>
    <row r="38" spans="1:10" s="30" customFormat="1" ht="19.5" customHeight="1" x14ac:dyDescent="0.25">
      <c r="A38" s="254" t="s">
        <v>110</v>
      </c>
      <c r="B38" s="84"/>
      <c r="C38" s="84"/>
      <c r="D38" s="84"/>
      <c r="E38" s="84"/>
      <c r="F38" s="84"/>
      <c r="G38" s="84"/>
      <c r="H38" s="84"/>
      <c r="I38" s="84"/>
      <c r="J38" s="84"/>
    </row>
    <row r="39" spans="1:10" s="30" customFormat="1" ht="19.5" customHeight="1" x14ac:dyDescent="0.25">
      <c r="A39" s="254" t="s">
        <v>118</v>
      </c>
      <c r="B39" s="254"/>
      <c r="C39" s="254"/>
      <c r="D39" s="254"/>
      <c r="E39" s="254"/>
      <c r="F39" s="254"/>
      <c r="G39" s="254"/>
      <c r="H39" s="254"/>
      <c r="I39" s="254"/>
      <c r="J39" s="67"/>
    </row>
    <row r="40" spans="1:10" s="30" customFormat="1" ht="21" customHeight="1" x14ac:dyDescent="0.25">
      <c r="A40" s="254" t="s">
        <v>119</v>
      </c>
      <c r="B40" s="254"/>
      <c r="C40" s="254"/>
      <c r="D40" s="254"/>
      <c r="E40" s="254"/>
      <c r="F40" s="254"/>
      <c r="G40" s="254"/>
      <c r="H40" s="254"/>
      <c r="I40" s="254"/>
      <c r="J40" s="254"/>
    </row>
    <row r="41" spans="1:10" s="256" customFormat="1" ht="80.099999999999994" customHeight="1" x14ac:dyDescent="0.25">
      <c r="A41" s="255" t="s">
        <v>111</v>
      </c>
      <c r="B41" s="255"/>
      <c r="C41" s="255"/>
      <c r="D41" s="255"/>
      <c r="E41" s="255"/>
      <c r="F41" s="255"/>
      <c r="G41" s="255"/>
      <c r="H41" s="255"/>
      <c r="I41" s="255"/>
      <c r="J41" s="255"/>
    </row>
    <row r="42" spans="1:10" s="256" customFormat="1" ht="39.950000000000003" customHeight="1" x14ac:dyDescent="0.25">
      <c r="A42" s="255" t="s">
        <v>121</v>
      </c>
      <c r="B42" s="257"/>
      <c r="C42" s="257"/>
      <c r="D42" s="257"/>
      <c r="E42" s="257"/>
      <c r="F42" s="257"/>
      <c r="G42" s="257"/>
      <c r="H42" s="257"/>
      <c r="I42" s="257"/>
      <c r="J42" s="257"/>
    </row>
    <row r="43" spans="1:10" s="30" customFormat="1" ht="21" customHeight="1" x14ac:dyDescent="0.25">
      <c r="A43" s="65" t="s">
        <v>61</v>
      </c>
      <c r="B43" s="29"/>
      <c r="C43" s="29"/>
      <c r="D43" s="29"/>
      <c r="E43" s="29"/>
      <c r="F43" s="29"/>
      <c r="G43" s="29"/>
      <c r="H43" s="29"/>
      <c r="I43" s="29"/>
      <c r="J43" s="29"/>
    </row>
    <row r="44" spans="1:10" s="30" customFormat="1" ht="34.5" customHeight="1" x14ac:dyDescent="0.25">
      <c r="A44" s="96" t="s">
        <v>71</v>
      </c>
      <c r="B44" s="82"/>
      <c r="C44" s="82"/>
      <c r="D44" s="82"/>
      <c r="E44" s="82"/>
      <c r="F44" s="82"/>
      <c r="G44" s="82"/>
      <c r="H44" s="82"/>
      <c r="I44" s="82"/>
      <c r="J44" s="82"/>
    </row>
    <row r="45" spans="1:10" s="30" customFormat="1" ht="15" x14ac:dyDescent="0.25">
      <c r="A45" s="81"/>
      <c r="B45" s="82"/>
      <c r="C45" s="82"/>
      <c r="D45" s="82"/>
      <c r="E45" s="82"/>
      <c r="F45" s="82"/>
      <c r="G45" s="82"/>
      <c r="H45" s="82"/>
      <c r="I45" s="82"/>
      <c r="J45" s="82"/>
    </row>
    <row r="46" spans="1:10" s="30" customFormat="1" ht="18" customHeight="1" x14ac:dyDescent="0.25">
      <c r="A46" s="81"/>
      <c r="B46" s="82"/>
      <c r="C46" s="82"/>
      <c r="D46" s="82"/>
      <c r="E46" s="82"/>
      <c r="F46" s="82"/>
      <c r="G46" s="82"/>
      <c r="H46" s="82"/>
      <c r="I46" s="82"/>
      <c r="J46" s="82"/>
    </row>
    <row r="47" spans="1:10" s="30" customFormat="1" ht="18" customHeight="1" x14ac:dyDescent="0.25">
      <c r="A47" s="83"/>
      <c r="B47" s="84"/>
      <c r="C47" s="84"/>
      <c r="D47" s="84"/>
      <c r="E47" s="84"/>
      <c r="F47" s="84"/>
      <c r="G47" s="84"/>
      <c r="H47" s="84"/>
      <c r="I47" s="84"/>
      <c r="J47" s="84"/>
    </row>
    <row r="48" spans="1:10" s="30" customFormat="1" ht="30.6" customHeight="1" x14ac:dyDescent="0.25">
      <c r="A48" s="83"/>
      <c r="B48" s="84"/>
      <c r="C48" s="84"/>
      <c r="D48" s="84"/>
      <c r="E48" s="84"/>
      <c r="F48" s="84"/>
      <c r="G48" s="84"/>
      <c r="H48" s="84"/>
      <c r="I48" s="84"/>
      <c r="J48" s="84"/>
    </row>
    <row r="49" spans="1:10" s="30" customFormat="1" ht="21" customHeight="1" x14ac:dyDescent="0.25">
      <c r="A49" s="83"/>
      <c r="B49" s="84"/>
      <c r="C49" s="84"/>
      <c r="D49" s="84"/>
      <c r="E49" s="84"/>
      <c r="F49" s="84"/>
      <c r="G49" s="84"/>
      <c r="H49" s="84"/>
      <c r="I49" s="84"/>
      <c r="J49" s="84"/>
    </row>
    <row r="50" spans="1:10" s="30" customFormat="1" ht="18" customHeight="1" x14ac:dyDescent="0.25">
      <c r="A50" s="83"/>
      <c r="B50" s="84"/>
      <c r="C50" s="84"/>
      <c r="D50" s="84"/>
      <c r="E50" s="84"/>
      <c r="F50" s="84"/>
      <c r="G50" s="84"/>
      <c r="H50" s="84"/>
      <c r="I50" s="84"/>
      <c r="J50" s="84"/>
    </row>
    <row r="51" spans="1:10" s="30" customFormat="1" ht="18" customHeight="1" x14ac:dyDescent="0.25">
      <c r="A51" s="81"/>
      <c r="B51" s="82"/>
      <c r="C51" s="82"/>
      <c r="D51" s="82"/>
      <c r="E51" s="82"/>
      <c r="F51" s="82"/>
      <c r="G51" s="82"/>
      <c r="H51" s="82"/>
      <c r="I51" s="82"/>
      <c r="J51" s="82"/>
    </row>
    <row r="52" spans="1:10" s="35" customFormat="1" ht="18" customHeight="1" x14ac:dyDescent="0.2">
      <c r="A52" s="83"/>
      <c r="B52" s="84"/>
      <c r="C52" s="84"/>
      <c r="D52" s="84"/>
      <c r="E52" s="84"/>
      <c r="F52" s="84"/>
      <c r="G52" s="84"/>
      <c r="H52" s="84"/>
      <c r="I52" s="84"/>
      <c r="J52" s="84"/>
    </row>
    <row r="53" spans="1:10" s="35" customFormat="1" ht="18" customHeight="1" x14ac:dyDescent="0.2"/>
    <row r="54" spans="1:10" s="35" customFormat="1" ht="18" customHeight="1" x14ac:dyDescent="0.2"/>
    <row r="55" spans="1:10" s="35" customFormat="1" ht="18" customHeight="1" x14ac:dyDescent="0.2"/>
    <row r="56" spans="1:10" ht="18" customHeight="1" x14ac:dyDescent="0.2">
      <c r="A56" s="35"/>
      <c r="B56" s="35"/>
      <c r="C56" s="35"/>
      <c r="D56" s="35"/>
      <c r="E56" s="35"/>
      <c r="F56" s="35"/>
      <c r="G56" s="35"/>
      <c r="H56" s="35"/>
      <c r="I56" s="35"/>
      <c r="J56" s="35"/>
    </row>
  </sheetData>
  <sheetProtection algorithmName="SHA-512" hashValue="O8DC8PzvbFc55pW5an/5ckGpw725JJbvygzvmVP5WQSTgmMgSgJ0OgnfjPMKJYUEJEgBx4QgiwQlX+J/wYfx7w==" saltValue="hIDU3YEoG/B5Zpp4HEoqOw==" spinCount="100000" sheet="1" objects="1" scenarios="1"/>
  <mergeCells count="52">
    <mergeCell ref="A51:J51"/>
    <mergeCell ref="A52:J52"/>
    <mergeCell ref="A27:D27"/>
    <mergeCell ref="E27:H27"/>
    <mergeCell ref="A48:J48"/>
    <mergeCell ref="A49:J49"/>
    <mergeCell ref="A50:J50"/>
    <mergeCell ref="A44:J44"/>
    <mergeCell ref="A45:J45"/>
    <mergeCell ref="A46:J46"/>
    <mergeCell ref="A47:J47"/>
    <mergeCell ref="A29:B29"/>
    <mergeCell ref="B31:J34"/>
    <mergeCell ref="A35:J35"/>
    <mergeCell ref="A37:J37"/>
    <mergeCell ref="A39:I39"/>
    <mergeCell ref="H25:J25"/>
    <mergeCell ref="A23:J23"/>
    <mergeCell ref="A24:F24"/>
    <mergeCell ref="H24:J24"/>
    <mergeCell ref="A25:F25"/>
    <mergeCell ref="A42:J42"/>
    <mergeCell ref="A40:J40"/>
    <mergeCell ref="A41:J41"/>
    <mergeCell ref="A38:J38"/>
    <mergeCell ref="A15:H15"/>
    <mergeCell ref="I15:J15"/>
    <mergeCell ref="A16:H16"/>
    <mergeCell ref="I16:J16"/>
    <mergeCell ref="A17:H17"/>
    <mergeCell ref="I17:J17"/>
    <mergeCell ref="A18:H18"/>
    <mergeCell ref="I18:J18"/>
    <mergeCell ref="A20:H20"/>
    <mergeCell ref="I20:J20"/>
    <mergeCell ref="A21:H21"/>
    <mergeCell ref="I21:J21"/>
    <mergeCell ref="A19:H19"/>
    <mergeCell ref="I19:J19"/>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D34D3573-5695-4F92-BF09-504A2B18EF76}">
      <formula1>"Original, Supplemental"</formula1>
    </dataValidation>
    <dataValidation type="list" allowBlank="1" showInputMessage="1" showErrorMessage="1" sqref="D10" xr:uid="{98054AAC-0CF0-4502-9020-A1C91C59EEE1}">
      <formula1>"Month, January, February, March, April, May, June, July, August, September, October, November, December"</formula1>
    </dataValidation>
    <dataValidation type="list" allowBlank="1" showInputMessage="1" showErrorMessage="1" sqref="F10" xr:uid="{6059256D-DF4D-4DBC-80AA-A9D207649842}">
      <formula1>"2021, 2022"</formula1>
    </dataValidation>
  </dataValidations>
  <pageMargins left="0.5" right="0.5" top="0.75" bottom="0.25" header="0.3" footer="0.3"/>
  <pageSetup orientation="portrait" r:id="rId1"/>
  <rowBreaks count="1" manualBreakCount="1">
    <brk id="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57"/>
  <sheetViews>
    <sheetView showGridLines="0" zoomScaleNormal="100" workbookViewId="0">
      <selection activeCell="O17" sqref="O17"/>
    </sheetView>
  </sheetViews>
  <sheetFormatPr defaultColWidth="9.28515625" defaultRowHeight="18" customHeight="1" x14ac:dyDescent="0.2"/>
  <cols>
    <col min="1" max="7" width="9.28515625" style="13"/>
    <col min="8" max="8" width="9.5703125" style="13" bestFit="1" customWidth="1"/>
    <col min="9" max="10" width="10.5703125" style="13" customWidth="1"/>
    <col min="11" max="16384" width="9.28515625" style="13"/>
  </cols>
  <sheetData>
    <row r="1" spans="1:11" ht="18" customHeight="1" x14ac:dyDescent="0.2">
      <c r="C1" s="71"/>
    </row>
    <row r="2" spans="1:11" ht="18" customHeight="1" x14ac:dyDescent="0.2">
      <c r="C2" s="15" t="s">
        <v>32</v>
      </c>
      <c r="J2" s="16" t="s">
        <v>33</v>
      </c>
    </row>
    <row r="3" spans="1:11" ht="18" customHeight="1" x14ac:dyDescent="0.2">
      <c r="C3" s="17" t="s">
        <v>34</v>
      </c>
      <c r="J3" s="18">
        <v>44733</v>
      </c>
    </row>
    <row r="6" spans="1:11" s="65" customFormat="1" ht="18" customHeight="1" x14ac:dyDescent="0.25">
      <c r="A6" s="123" t="s">
        <v>62</v>
      </c>
      <c r="B6" s="124"/>
      <c r="C6" s="125"/>
      <c r="D6" s="125"/>
      <c r="E6" s="125"/>
      <c r="F6" s="125"/>
      <c r="G6" s="125"/>
      <c r="H6" s="125"/>
      <c r="I6" s="125"/>
      <c r="J6" s="125"/>
    </row>
    <row r="7" spans="1:11" s="65" customFormat="1" ht="18" customHeight="1" x14ac:dyDescent="0.25">
      <c r="A7" s="126" t="s">
        <v>65</v>
      </c>
      <c r="B7" s="127"/>
      <c r="C7" s="127"/>
      <c r="D7" s="127"/>
      <c r="E7" s="127"/>
      <c r="F7" s="127"/>
      <c r="G7" s="127"/>
      <c r="H7" s="127"/>
      <c r="I7" s="127"/>
      <c r="J7" s="127"/>
    </row>
    <row r="8" spans="1:11" ht="18" customHeight="1" x14ac:dyDescent="0.2">
      <c r="A8" s="128" t="s">
        <v>35</v>
      </c>
      <c r="B8" s="129"/>
      <c r="C8" s="129"/>
      <c r="D8" s="129"/>
      <c r="E8" s="129"/>
      <c r="F8" s="129"/>
      <c r="G8" s="129"/>
      <c r="H8" s="129"/>
      <c r="I8" s="129"/>
      <c r="J8" s="129"/>
    </row>
    <row r="10" spans="1:11" ht="18" customHeight="1" thickBot="1" x14ac:dyDescent="0.3">
      <c r="A10" s="130" t="s">
        <v>36</v>
      </c>
      <c r="B10" s="130"/>
      <c r="C10" s="130"/>
      <c r="D10" s="131" t="s">
        <v>37</v>
      </c>
      <c r="E10" s="131"/>
      <c r="F10" s="41" t="s">
        <v>90</v>
      </c>
      <c r="G10" s="136" t="s">
        <v>38</v>
      </c>
      <c r="H10" s="137"/>
      <c r="I10" s="134" t="s">
        <v>39</v>
      </c>
      <c r="J10" s="134"/>
    </row>
    <row r="11" spans="1:11" ht="18" customHeight="1" thickBot="1" x14ac:dyDescent="0.3">
      <c r="A11" s="138"/>
      <c r="B11" s="139"/>
      <c r="C11" s="32"/>
    </row>
    <row r="12" spans="1:11" s="54" customFormat="1" ht="18" customHeight="1" x14ac:dyDescent="0.25">
      <c r="A12" s="113" t="s">
        <v>40</v>
      </c>
      <c r="B12" s="114"/>
      <c r="C12" s="114"/>
      <c r="D12" s="114"/>
      <c r="E12" s="114"/>
      <c r="F12" s="114"/>
      <c r="G12" s="19" t="s">
        <v>41</v>
      </c>
      <c r="H12" s="19" t="s">
        <v>42</v>
      </c>
      <c r="I12" s="115" t="s">
        <v>43</v>
      </c>
      <c r="J12" s="116"/>
    </row>
    <row r="13" spans="1:11" ht="18" customHeight="1" x14ac:dyDescent="0.2">
      <c r="A13" s="117" t="s">
        <v>44</v>
      </c>
      <c r="B13" s="118"/>
      <c r="C13" s="118"/>
      <c r="D13" s="118"/>
      <c r="E13" s="118"/>
      <c r="F13" s="118"/>
      <c r="G13" s="42"/>
      <c r="H13" s="64">
        <v>175.54</v>
      </c>
      <c r="I13" s="218">
        <f t="shared" ref="I13:I20" si="0">G13*H13</f>
        <v>0</v>
      </c>
      <c r="J13" s="219"/>
      <c r="K13" s="33"/>
    </row>
    <row r="14" spans="1:11" ht="18" customHeight="1" x14ac:dyDescent="0.2">
      <c r="A14" s="117" t="s">
        <v>45</v>
      </c>
      <c r="B14" s="118"/>
      <c r="C14" s="118"/>
      <c r="D14" s="118"/>
      <c r="E14" s="118"/>
      <c r="F14" s="118"/>
      <c r="G14" s="42"/>
      <c r="H14" s="64">
        <v>175.54</v>
      </c>
      <c r="I14" s="218">
        <f t="shared" si="0"/>
        <v>0</v>
      </c>
      <c r="J14" s="219"/>
    </row>
    <row r="15" spans="1:11" ht="18" customHeight="1" thickBot="1" x14ac:dyDescent="0.25">
      <c r="A15" s="140" t="s">
        <v>46</v>
      </c>
      <c r="B15" s="141"/>
      <c r="C15" s="141"/>
      <c r="D15" s="141"/>
      <c r="E15" s="141"/>
      <c r="F15" s="141"/>
      <c r="G15" s="43"/>
      <c r="H15" s="64">
        <v>175.54</v>
      </c>
      <c r="I15" s="220">
        <f t="shared" si="0"/>
        <v>0</v>
      </c>
      <c r="J15" s="221"/>
    </row>
    <row r="16" spans="1:11" ht="18" customHeight="1" thickTop="1" x14ac:dyDescent="0.2">
      <c r="A16" s="117" t="s">
        <v>122</v>
      </c>
      <c r="B16" s="118"/>
      <c r="C16" s="118"/>
      <c r="D16" s="118"/>
      <c r="E16" s="118"/>
      <c r="F16" s="118"/>
      <c r="G16" s="63"/>
      <c r="H16" s="68">
        <f>H15*0.21</f>
        <v>36.863399999999999</v>
      </c>
      <c r="I16" s="224">
        <f t="shared" ref="I16:I17" si="1">G16*H16</f>
        <v>0</v>
      </c>
      <c r="J16" s="225"/>
    </row>
    <row r="17" spans="1:10" ht="18" customHeight="1" thickBot="1" x14ac:dyDescent="0.25">
      <c r="A17" s="252" t="s">
        <v>123</v>
      </c>
      <c r="B17" s="253"/>
      <c r="C17" s="253"/>
      <c r="D17" s="253"/>
      <c r="E17" s="253"/>
      <c r="F17" s="253"/>
      <c r="G17" s="42"/>
      <c r="H17" s="68">
        <f>H15*0.21</f>
        <v>36.863399999999999</v>
      </c>
      <c r="I17" s="226">
        <f t="shared" si="1"/>
        <v>0</v>
      </c>
      <c r="J17" s="227"/>
    </row>
    <row r="18" spans="1:10" ht="18" customHeight="1" thickTop="1" x14ac:dyDescent="0.2">
      <c r="A18" s="144" t="s">
        <v>47</v>
      </c>
      <c r="B18" s="145"/>
      <c r="C18" s="145"/>
      <c r="D18" s="145"/>
      <c r="E18" s="145"/>
      <c r="F18" s="145"/>
      <c r="G18" s="45"/>
      <c r="H18" s="69">
        <f>IF(OR(D$10="july",D$10="august",D$10="september",D$10="october",D$10="november",D$10="december"),22.9,22.9)</f>
        <v>22.9</v>
      </c>
      <c r="I18" s="222">
        <f t="shared" si="0"/>
        <v>0</v>
      </c>
      <c r="J18" s="223"/>
    </row>
    <row r="19" spans="1:10" ht="18" customHeight="1" x14ac:dyDescent="0.2">
      <c r="A19" s="144" t="s">
        <v>77</v>
      </c>
      <c r="B19" s="145"/>
      <c r="C19" s="145"/>
      <c r="D19" s="145"/>
      <c r="E19" s="145"/>
      <c r="F19" s="145"/>
      <c r="G19" s="45"/>
      <c r="H19" s="68">
        <f>IF(OR(D$10="july",D$10="august",D$10="september",D$10="october",D$10="november",D$10="december"),22.9,22.9)</f>
        <v>22.9</v>
      </c>
      <c r="I19" s="222">
        <f t="shared" ref="I19" si="2">G19*H19</f>
        <v>0</v>
      </c>
      <c r="J19" s="223"/>
    </row>
    <row r="20" spans="1:10" ht="18" customHeight="1" thickBot="1" x14ac:dyDescent="0.25">
      <c r="A20" s="140" t="s">
        <v>48</v>
      </c>
      <c r="B20" s="148"/>
      <c r="C20" s="148"/>
      <c r="D20" s="148"/>
      <c r="E20" s="148"/>
      <c r="F20" s="148"/>
      <c r="G20" s="43"/>
      <c r="H20" s="70">
        <f>IF(OR(D$10="july",D$10="august",D$10="september",D$10="october",D$10="november",D$10="december"),22.9,22.9)</f>
        <v>22.9</v>
      </c>
      <c r="I20" s="220">
        <f t="shared" si="0"/>
        <v>0</v>
      </c>
      <c r="J20" s="221"/>
    </row>
    <row r="21" spans="1:10" ht="18" customHeight="1" thickTop="1" x14ac:dyDescent="0.2">
      <c r="A21" s="144" t="s">
        <v>49</v>
      </c>
      <c r="B21" s="145"/>
      <c r="C21" s="145"/>
      <c r="D21" s="145"/>
      <c r="E21" s="145"/>
      <c r="F21" s="145"/>
      <c r="G21" s="8"/>
      <c r="H21" s="8"/>
      <c r="I21" s="149"/>
      <c r="J21" s="150"/>
    </row>
    <row r="22" spans="1:10" ht="18" customHeight="1" x14ac:dyDescent="0.2">
      <c r="A22" s="117" t="s">
        <v>50</v>
      </c>
      <c r="B22" s="118"/>
      <c r="C22" s="118"/>
      <c r="D22" s="118"/>
      <c r="E22" s="118"/>
      <c r="F22" s="118"/>
      <c r="G22" s="9"/>
      <c r="H22" s="9"/>
      <c r="I22" s="119"/>
      <c r="J22" s="120"/>
    </row>
    <row r="23" spans="1:10" ht="18" customHeight="1" thickBot="1" x14ac:dyDescent="0.25">
      <c r="A23" s="140" t="s">
        <v>51</v>
      </c>
      <c r="B23" s="148"/>
      <c r="C23" s="148"/>
      <c r="D23" s="148"/>
      <c r="E23" s="148"/>
      <c r="F23" s="148"/>
      <c r="G23" s="10"/>
      <c r="H23" s="10"/>
      <c r="I23" s="160"/>
      <c r="J23" s="161"/>
    </row>
    <row r="24" spans="1:10" s="54" customFormat="1" ht="18" customHeight="1" thickTop="1" thickBot="1" x14ac:dyDescent="0.3">
      <c r="A24" s="103" t="s">
        <v>52</v>
      </c>
      <c r="B24" s="104"/>
      <c r="C24" s="104"/>
      <c r="D24" s="104"/>
      <c r="E24" s="104"/>
      <c r="F24" s="104"/>
      <c r="G24" s="20"/>
      <c r="H24" s="20"/>
      <c r="I24" s="105">
        <f>SUM(I13:J23)</f>
        <v>0</v>
      </c>
      <c r="J24" s="106"/>
    </row>
    <row r="26" spans="1:10" ht="75" customHeight="1" x14ac:dyDescent="0.2">
      <c r="A26" s="107" t="s">
        <v>53</v>
      </c>
      <c r="B26" s="108"/>
      <c r="C26" s="108"/>
      <c r="D26" s="108"/>
      <c r="E26" s="108"/>
      <c r="F26" s="108"/>
      <c r="G26" s="108"/>
      <c r="H26" s="108"/>
      <c r="I26" s="108"/>
      <c r="J26" s="108"/>
    </row>
    <row r="27" spans="1:10" ht="18" customHeight="1" thickBot="1" x14ac:dyDescent="0.25">
      <c r="A27" s="109"/>
      <c r="B27" s="110"/>
      <c r="C27" s="110"/>
      <c r="D27" s="110"/>
      <c r="E27" s="110"/>
      <c r="F27" s="110"/>
      <c r="G27" s="36"/>
      <c r="H27" s="109"/>
      <c r="I27" s="110"/>
      <c r="J27" s="110"/>
    </row>
    <row r="28" spans="1:10" s="54" customFormat="1" ht="18" customHeight="1" x14ac:dyDescent="0.25">
      <c r="A28" s="111" t="s">
        <v>54</v>
      </c>
      <c r="B28" s="112"/>
      <c r="C28" s="112"/>
      <c r="D28" s="112"/>
      <c r="E28" s="112"/>
      <c r="F28" s="112"/>
      <c r="H28" s="111" t="s">
        <v>55</v>
      </c>
      <c r="I28" s="112"/>
      <c r="J28" s="112"/>
    </row>
    <row r="30" spans="1:10" ht="18" customHeight="1" x14ac:dyDescent="0.2">
      <c r="A30" s="99" t="s">
        <v>56</v>
      </c>
      <c r="B30" s="100"/>
      <c r="C30" s="100"/>
      <c r="D30" s="100"/>
      <c r="E30" s="101" t="s">
        <v>80</v>
      </c>
      <c r="F30" s="102"/>
      <c r="G30" s="102"/>
      <c r="H30" s="102"/>
    </row>
    <row r="31" spans="1:10" ht="9" customHeight="1" x14ac:dyDescent="0.2">
      <c r="A31" s="22"/>
      <c r="B31" s="22"/>
      <c r="C31" s="23"/>
    </row>
    <row r="32" spans="1:10" ht="18" customHeight="1" x14ac:dyDescent="0.2">
      <c r="A32" s="85" t="s">
        <v>57</v>
      </c>
      <c r="B32" s="86"/>
      <c r="C32" s="24" t="s">
        <v>58</v>
      </c>
      <c r="D32" s="44"/>
      <c r="E32" s="25"/>
      <c r="F32" s="26"/>
      <c r="G32" s="27"/>
      <c r="H32" s="26"/>
    </row>
    <row r="33" spans="1:10" ht="9" customHeight="1" thickBot="1" x14ac:dyDescent="0.25">
      <c r="A33" s="21"/>
      <c r="B33" s="21"/>
      <c r="C33" s="23"/>
    </row>
    <row r="34" spans="1:10" ht="18" customHeight="1" x14ac:dyDescent="0.25">
      <c r="A34" s="54" t="s">
        <v>59</v>
      </c>
      <c r="B34" s="151"/>
      <c r="C34" s="152"/>
      <c r="D34" s="152"/>
      <c r="E34" s="152"/>
      <c r="F34" s="152"/>
      <c r="G34" s="152"/>
      <c r="H34" s="152"/>
      <c r="I34" s="152"/>
      <c r="J34" s="153"/>
    </row>
    <row r="35" spans="1:10" ht="18" customHeight="1" x14ac:dyDescent="0.2">
      <c r="B35" s="154"/>
      <c r="C35" s="155"/>
      <c r="D35" s="155"/>
      <c r="E35" s="155"/>
      <c r="F35" s="155"/>
      <c r="G35" s="155"/>
      <c r="H35" s="155"/>
      <c r="I35" s="155"/>
      <c r="J35" s="156"/>
    </row>
    <row r="36" spans="1:10" ht="18" customHeight="1" x14ac:dyDescent="0.2">
      <c r="B36" s="154"/>
      <c r="C36" s="155"/>
      <c r="D36" s="155"/>
      <c r="E36" s="155"/>
      <c r="F36" s="155"/>
      <c r="G36" s="155"/>
      <c r="H36" s="155"/>
      <c r="I36" s="155"/>
      <c r="J36" s="156"/>
    </row>
    <row r="37" spans="1:10" ht="18" customHeight="1" thickBot="1" x14ac:dyDescent="0.25">
      <c r="B37" s="157"/>
      <c r="C37" s="158"/>
      <c r="D37" s="158"/>
      <c r="E37" s="158"/>
      <c r="F37" s="158"/>
      <c r="G37" s="158"/>
      <c r="H37" s="158"/>
      <c r="I37" s="158"/>
      <c r="J37" s="159"/>
    </row>
    <row r="38" spans="1:10" ht="18" customHeight="1" x14ac:dyDescent="0.2">
      <c r="B38" s="28"/>
      <c r="C38" s="28"/>
      <c r="D38" s="28"/>
      <c r="E38" s="28"/>
      <c r="F38" s="28"/>
      <c r="G38" s="28"/>
      <c r="H38" s="28"/>
      <c r="I38" s="28"/>
      <c r="J38" s="28"/>
    </row>
    <row r="39" spans="1:10" s="30" customFormat="1" ht="18" customHeight="1" x14ac:dyDescent="0.25">
      <c r="A39" s="65" t="s">
        <v>60</v>
      </c>
      <c r="B39" s="29"/>
      <c r="C39" s="29"/>
      <c r="D39" s="29"/>
      <c r="E39" s="29"/>
      <c r="F39" s="29"/>
      <c r="G39" s="29"/>
      <c r="H39" s="29"/>
      <c r="I39" s="29"/>
      <c r="J39" s="29"/>
    </row>
    <row r="40" spans="1:10" s="30" customFormat="1" ht="184.15" customHeight="1" x14ac:dyDescent="0.25">
      <c r="A40" s="96" t="s">
        <v>124</v>
      </c>
      <c r="B40" s="97"/>
      <c r="C40" s="97"/>
      <c r="D40" s="97"/>
      <c r="E40" s="97"/>
      <c r="F40" s="97"/>
      <c r="G40" s="97"/>
      <c r="H40" s="97"/>
      <c r="I40" s="97"/>
      <c r="J40" s="97"/>
    </row>
    <row r="41" spans="1:10" s="30" customFormat="1" ht="18" customHeight="1" x14ac:dyDescent="0.25">
      <c r="A41" s="65" t="s">
        <v>61</v>
      </c>
      <c r="B41" s="29"/>
      <c r="C41" s="29"/>
      <c r="D41" s="29"/>
      <c r="E41" s="29"/>
      <c r="F41" s="29"/>
      <c r="G41" s="29"/>
      <c r="H41" s="29"/>
      <c r="I41" s="29"/>
      <c r="J41" s="29"/>
    </row>
    <row r="42" spans="1:10" s="30" customFormat="1" ht="18" customHeight="1" x14ac:dyDescent="0.25">
      <c r="A42" s="96" t="s">
        <v>70</v>
      </c>
      <c r="B42" s="98"/>
      <c r="C42" s="98"/>
      <c r="D42" s="98"/>
      <c r="E42" s="98"/>
      <c r="F42" s="98"/>
      <c r="G42" s="98"/>
      <c r="H42" s="98"/>
      <c r="I42" s="98"/>
      <c r="J42" s="98"/>
    </row>
    <row r="43" spans="1:10" s="30" customFormat="1" ht="22.15" customHeight="1" x14ac:dyDescent="0.25">
      <c r="A43" s="81"/>
      <c r="B43" s="82"/>
      <c r="C43" s="82"/>
      <c r="D43" s="82"/>
      <c r="E43" s="82"/>
      <c r="F43" s="82"/>
      <c r="G43" s="82"/>
      <c r="H43" s="82"/>
      <c r="I43" s="82"/>
      <c r="J43" s="82"/>
    </row>
    <row r="44" spans="1:10" s="30" customFormat="1" ht="15" x14ac:dyDescent="0.25">
      <c r="A44" s="81"/>
      <c r="B44" s="82"/>
      <c r="C44" s="82"/>
      <c r="D44" s="82"/>
      <c r="E44" s="82"/>
      <c r="F44" s="82"/>
      <c r="G44" s="82"/>
      <c r="H44" s="82"/>
      <c r="I44" s="82"/>
      <c r="J44" s="82"/>
    </row>
    <row r="45" spans="1:10" s="30" customFormat="1" ht="18" customHeight="1" x14ac:dyDescent="0.25">
      <c r="A45" s="83"/>
      <c r="B45" s="84"/>
      <c r="C45" s="84"/>
      <c r="D45" s="84"/>
      <c r="E45" s="84"/>
      <c r="F45" s="84"/>
      <c r="G45" s="84"/>
      <c r="H45" s="84"/>
      <c r="I45" s="84"/>
      <c r="J45" s="84"/>
    </row>
    <row r="46" spans="1:10" s="30" customFormat="1" ht="18" customHeight="1" x14ac:dyDescent="0.25">
      <c r="A46" s="83"/>
      <c r="B46" s="84"/>
      <c r="C46" s="84"/>
      <c r="D46" s="84"/>
      <c r="E46" s="84"/>
      <c r="F46" s="84"/>
      <c r="G46" s="84"/>
      <c r="H46" s="84"/>
      <c r="I46" s="84"/>
      <c r="J46" s="84"/>
    </row>
    <row r="47" spans="1:10" s="30" customFormat="1" ht="30.6" customHeight="1" x14ac:dyDescent="0.25">
      <c r="A47" s="83"/>
      <c r="B47" s="84"/>
      <c r="C47" s="84"/>
      <c r="D47" s="84"/>
      <c r="E47" s="84"/>
      <c r="F47" s="84"/>
      <c r="G47" s="84"/>
      <c r="H47" s="84"/>
      <c r="I47" s="84"/>
      <c r="J47" s="84"/>
    </row>
    <row r="48" spans="1:10" s="30" customFormat="1" ht="21" customHeight="1" x14ac:dyDescent="0.25">
      <c r="A48" s="83"/>
      <c r="B48" s="84"/>
      <c r="C48" s="84"/>
      <c r="D48" s="84"/>
      <c r="E48" s="84"/>
      <c r="F48" s="84"/>
      <c r="G48" s="84"/>
      <c r="H48" s="84"/>
      <c r="I48" s="84"/>
      <c r="J48" s="84"/>
    </row>
    <row r="49" spans="1:10" s="30" customFormat="1" ht="18" customHeight="1" x14ac:dyDescent="0.25">
      <c r="A49" s="81"/>
      <c r="B49" s="82"/>
      <c r="C49" s="82"/>
      <c r="D49" s="82"/>
      <c r="E49" s="82"/>
      <c r="F49" s="82"/>
      <c r="G49" s="82"/>
      <c r="H49" s="82"/>
      <c r="I49" s="82"/>
      <c r="J49" s="82"/>
    </row>
    <row r="50" spans="1:10" s="30" customFormat="1" ht="18" customHeight="1" x14ac:dyDescent="0.25">
      <c r="A50" s="83"/>
      <c r="B50" s="84"/>
      <c r="C50" s="84"/>
      <c r="D50" s="84"/>
      <c r="E50" s="84"/>
      <c r="F50" s="84"/>
      <c r="G50" s="84"/>
      <c r="H50" s="84"/>
      <c r="I50" s="84"/>
      <c r="J50" s="84"/>
    </row>
    <row r="51" spans="1:10" s="30" customFormat="1" ht="18" customHeight="1" x14ac:dyDescent="0.25">
      <c r="A51" s="83"/>
      <c r="B51" s="84"/>
      <c r="C51" s="84"/>
      <c r="D51" s="84"/>
      <c r="E51" s="84"/>
      <c r="F51" s="84"/>
      <c r="G51" s="84"/>
      <c r="H51" s="84"/>
      <c r="I51" s="84"/>
      <c r="J51" s="84"/>
    </row>
    <row r="52" spans="1:10" s="30" customFormat="1" ht="26.65" customHeight="1" x14ac:dyDescent="0.25">
      <c r="A52" s="83"/>
      <c r="B52" s="84"/>
      <c r="C52" s="84"/>
      <c r="D52" s="84"/>
      <c r="E52" s="84"/>
      <c r="F52" s="84"/>
      <c r="G52" s="84"/>
      <c r="H52" s="84"/>
      <c r="I52" s="84"/>
      <c r="J52" s="84"/>
    </row>
    <row r="53" spans="1:10" s="30" customFormat="1" ht="25.15" customHeight="1" x14ac:dyDescent="0.25">
      <c r="A53" s="83"/>
      <c r="B53" s="84"/>
      <c r="C53" s="84"/>
      <c r="D53" s="84"/>
      <c r="E53" s="84"/>
      <c r="F53" s="84"/>
      <c r="G53" s="84"/>
      <c r="H53" s="84"/>
      <c r="I53" s="84"/>
      <c r="J53" s="84"/>
    </row>
    <row r="54" spans="1:10" s="30" customFormat="1" ht="18" customHeight="1" x14ac:dyDescent="0.25">
      <c r="A54" s="83"/>
      <c r="B54" s="84"/>
      <c r="C54" s="84"/>
      <c r="D54" s="84"/>
      <c r="E54" s="84"/>
      <c r="F54" s="84"/>
      <c r="G54" s="84"/>
      <c r="H54" s="84"/>
      <c r="I54" s="84"/>
      <c r="J54" s="84"/>
    </row>
    <row r="55" spans="1:10" s="30" customFormat="1" ht="18" customHeight="1" x14ac:dyDescent="0.25">
      <c r="A55" s="83"/>
      <c r="B55" s="84"/>
      <c r="C55" s="84"/>
      <c r="D55" s="84"/>
      <c r="E55" s="84"/>
      <c r="F55" s="84"/>
      <c r="G55" s="84"/>
      <c r="H55" s="84"/>
      <c r="I55" s="84"/>
      <c r="J55" s="84"/>
    </row>
    <row r="56" spans="1:10" s="30" customFormat="1" ht="18" customHeight="1" x14ac:dyDescent="0.25">
      <c r="A56" s="83"/>
      <c r="B56" s="84"/>
      <c r="C56" s="84"/>
      <c r="D56" s="84"/>
      <c r="E56" s="84"/>
      <c r="F56" s="84"/>
      <c r="G56" s="84"/>
      <c r="H56" s="84"/>
      <c r="I56" s="84"/>
      <c r="J56" s="84"/>
    </row>
    <row r="57" spans="1:10" s="30" customFormat="1" ht="18" customHeight="1" x14ac:dyDescent="0.25">
      <c r="A57" s="83"/>
      <c r="B57" s="84"/>
      <c r="C57" s="84"/>
      <c r="D57" s="84"/>
      <c r="E57" s="84"/>
      <c r="F57" s="84"/>
      <c r="G57" s="84"/>
      <c r="H57" s="84"/>
      <c r="I57" s="84"/>
      <c r="J57" s="84"/>
    </row>
  </sheetData>
  <sheetProtection algorithmName="SHA-512" hashValue="JNKvawu5N+JsXg/B01nvTVCEiEzmNdOAS7unUJNcAxjinbzdaleXKkX+NTl/ArbgFTrgmX5L1WD58naIexivrQ==" saltValue="LeALdVOpSSDJ3mrdGBUXOg==" spinCount="100000" sheet="1" objects="1" scenarios="1"/>
  <mergeCells count="60">
    <mergeCell ref="A24:F24"/>
    <mergeCell ref="I24:J24"/>
    <mergeCell ref="A26:J26"/>
    <mergeCell ref="A27:F27"/>
    <mergeCell ref="H27:J27"/>
    <mergeCell ref="A54:J54"/>
    <mergeCell ref="A55:J55"/>
    <mergeCell ref="A28:F28"/>
    <mergeCell ref="H28:J28"/>
    <mergeCell ref="A30:D30"/>
    <mergeCell ref="E30:H30"/>
    <mergeCell ref="A32:B32"/>
    <mergeCell ref="A56:J56"/>
    <mergeCell ref="A57:J57"/>
    <mergeCell ref="B34:J37"/>
    <mergeCell ref="A40:J40"/>
    <mergeCell ref="A52:J52"/>
    <mergeCell ref="A42:J42"/>
    <mergeCell ref="A43:J43"/>
    <mergeCell ref="A44:J44"/>
    <mergeCell ref="A45:J45"/>
    <mergeCell ref="A46:J46"/>
    <mergeCell ref="A47:J47"/>
    <mergeCell ref="A48:J48"/>
    <mergeCell ref="A49:J49"/>
    <mergeCell ref="A50:J50"/>
    <mergeCell ref="A51:J51"/>
    <mergeCell ref="A53:J53"/>
    <mergeCell ref="A21:F21"/>
    <mergeCell ref="I21:J21"/>
    <mergeCell ref="A22:F22"/>
    <mergeCell ref="I22:J22"/>
    <mergeCell ref="A23:F23"/>
    <mergeCell ref="I23:J23"/>
    <mergeCell ref="A15:F15"/>
    <mergeCell ref="I15:J15"/>
    <mergeCell ref="A18:F18"/>
    <mergeCell ref="I18:J18"/>
    <mergeCell ref="A20:F20"/>
    <mergeCell ref="I20:J20"/>
    <mergeCell ref="A19:F19"/>
    <mergeCell ref="I19:J19"/>
    <mergeCell ref="A16:F16"/>
    <mergeCell ref="A17:F17"/>
    <mergeCell ref="I16:J16"/>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I10:J10" xr:uid="{00000000-0002-0000-0500-000000000000}">
      <formula1>"Original, Supplemental, Adjustment"</formula1>
    </dataValidation>
    <dataValidation type="list" allowBlank="1" showInputMessage="1" showErrorMessage="1" sqref="F10" xr:uid="{00000000-0002-0000-0500-000001000000}">
      <formula1>" 2022"</formula1>
    </dataValidation>
    <dataValidation type="list" allowBlank="1" showInputMessage="1" showErrorMessage="1" sqref="D10" xr:uid="{00000000-0002-0000-05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4"/>
  <sheetViews>
    <sheetView showGridLines="0" zoomScaleNormal="100" workbookViewId="0">
      <selection activeCell="M16" sqref="M16"/>
    </sheetView>
  </sheetViews>
  <sheetFormatPr defaultColWidth="9.28515625" defaultRowHeight="18" customHeight="1" x14ac:dyDescent="0.2"/>
  <cols>
    <col min="1" max="8" width="9.28515625" style="13"/>
    <col min="9" max="10" width="10.5703125" style="13" customWidth="1"/>
    <col min="11" max="16384" width="9.28515625" style="13"/>
  </cols>
  <sheetData>
    <row r="1" spans="1:10" ht="18" customHeight="1" x14ac:dyDescent="0.2">
      <c r="C1" s="71"/>
    </row>
    <row r="2" spans="1:10" ht="18" customHeight="1" x14ac:dyDescent="0.2">
      <c r="C2" s="15" t="s">
        <v>32</v>
      </c>
      <c r="J2" s="16" t="s">
        <v>33</v>
      </c>
    </row>
    <row r="3" spans="1:10" ht="18" customHeight="1" x14ac:dyDescent="0.2">
      <c r="C3" s="17" t="s">
        <v>34</v>
      </c>
      <c r="J3" s="18">
        <v>44562</v>
      </c>
    </row>
    <row r="6" spans="1:10" s="65" customFormat="1" ht="18" customHeight="1" x14ac:dyDescent="0.25">
      <c r="A6" s="123" t="s">
        <v>62</v>
      </c>
      <c r="B6" s="124"/>
      <c r="C6" s="125"/>
      <c r="D6" s="125"/>
      <c r="E6" s="125"/>
      <c r="F6" s="125"/>
      <c r="G6" s="125"/>
      <c r="H6" s="125"/>
      <c r="I6" s="125"/>
      <c r="J6" s="125"/>
    </row>
    <row r="7" spans="1:10" s="65" customFormat="1" ht="18" customHeight="1" x14ac:dyDescent="0.25">
      <c r="A7" s="126" t="s">
        <v>73</v>
      </c>
      <c r="B7" s="127"/>
      <c r="C7" s="127"/>
      <c r="D7" s="127"/>
      <c r="E7" s="127"/>
      <c r="F7" s="127"/>
      <c r="G7" s="127"/>
      <c r="H7" s="127"/>
      <c r="I7" s="127"/>
      <c r="J7" s="127"/>
    </row>
    <row r="8" spans="1:10" ht="18" customHeight="1" x14ac:dyDescent="0.2">
      <c r="A8" s="128" t="s">
        <v>35</v>
      </c>
      <c r="B8" s="129"/>
      <c r="C8" s="129"/>
      <c r="D8" s="129"/>
      <c r="E8" s="129"/>
      <c r="F8" s="129"/>
      <c r="G8" s="129"/>
      <c r="H8" s="129"/>
      <c r="I8" s="129"/>
      <c r="J8" s="129"/>
    </row>
    <row r="10" spans="1:10" ht="18" customHeight="1" thickBot="1" x14ac:dyDescent="0.3">
      <c r="A10" s="130" t="s">
        <v>36</v>
      </c>
      <c r="B10" s="130"/>
      <c r="C10" s="130"/>
      <c r="D10" s="131" t="s">
        <v>37</v>
      </c>
      <c r="E10" s="131"/>
      <c r="F10" s="41" t="s">
        <v>90</v>
      </c>
      <c r="G10" s="136" t="s">
        <v>38</v>
      </c>
      <c r="H10" s="137"/>
      <c r="I10" s="134" t="s">
        <v>39</v>
      </c>
      <c r="J10" s="134"/>
    </row>
    <row r="11" spans="1:10" ht="18" customHeight="1" thickBot="1" x14ac:dyDescent="0.25"/>
    <row r="12" spans="1:10" s="54" customFormat="1" ht="18" customHeight="1" x14ac:dyDescent="0.25">
      <c r="A12" s="171" t="s">
        <v>40</v>
      </c>
      <c r="B12" s="228"/>
      <c r="C12" s="228"/>
      <c r="D12" s="228"/>
      <c r="E12" s="228"/>
      <c r="F12" s="228"/>
      <c r="G12" s="229"/>
      <c r="H12" s="230"/>
      <c r="I12" s="115" t="s">
        <v>43</v>
      </c>
      <c r="J12" s="116"/>
    </row>
    <row r="13" spans="1:10" ht="18" customHeight="1" thickBot="1" x14ac:dyDescent="0.25">
      <c r="A13" s="176" t="s">
        <v>67</v>
      </c>
      <c r="B13" s="231"/>
      <c r="C13" s="231"/>
      <c r="D13" s="231"/>
      <c r="E13" s="231"/>
      <c r="F13" s="231"/>
      <c r="G13" s="231"/>
      <c r="H13" s="232"/>
      <c r="I13" s="250">
        <v>54994.75</v>
      </c>
      <c r="J13" s="251"/>
    </row>
    <row r="14" spans="1:10" s="54" customFormat="1" ht="18" customHeight="1" thickTop="1" thickBot="1" x14ac:dyDescent="0.3">
      <c r="A14" s="181" t="s">
        <v>52</v>
      </c>
      <c r="B14" s="233"/>
      <c r="C14" s="233"/>
      <c r="D14" s="233"/>
      <c r="E14" s="233"/>
      <c r="F14" s="233"/>
      <c r="G14" s="234"/>
      <c r="H14" s="235"/>
      <c r="I14" s="105">
        <f>SUM(I13:J13)</f>
        <v>54994.75</v>
      </c>
      <c r="J14" s="106"/>
    </row>
    <row r="16" spans="1:10" s="21" customFormat="1" ht="75" customHeight="1" x14ac:dyDescent="0.2">
      <c r="A16" s="107" t="s">
        <v>53</v>
      </c>
      <c r="B16" s="108"/>
      <c r="C16" s="108"/>
      <c r="D16" s="108"/>
      <c r="E16" s="108"/>
      <c r="F16" s="108"/>
      <c r="G16" s="108"/>
      <c r="H16" s="108"/>
      <c r="I16" s="108"/>
      <c r="J16" s="108"/>
    </row>
    <row r="17" spans="1:10" ht="18" customHeight="1" thickBot="1" x14ac:dyDescent="0.25">
      <c r="A17" s="109"/>
      <c r="B17" s="110"/>
      <c r="C17" s="110"/>
      <c r="D17" s="110"/>
      <c r="E17" s="110"/>
      <c r="F17" s="110"/>
      <c r="G17" s="36"/>
      <c r="H17" s="109"/>
      <c r="I17" s="110"/>
      <c r="J17" s="110"/>
    </row>
    <row r="18" spans="1:10" s="54" customFormat="1" ht="18" customHeight="1" x14ac:dyDescent="0.25">
      <c r="A18" s="111" t="s">
        <v>54</v>
      </c>
      <c r="B18" s="112"/>
      <c r="C18" s="112"/>
      <c r="D18" s="112"/>
      <c r="E18" s="112"/>
      <c r="F18" s="112"/>
      <c r="H18" s="111" t="s">
        <v>55</v>
      </c>
      <c r="I18" s="112"/>
      <c r="J18" s="112"/>
    </row>
    <row r="20" spans="1:10" ht="18" customHeight="1" x14ac:dyDescent="0.2">
      <c r="A20" s="99" t="s">
        <v>56</v>
      </c>
      <c r="B20" s="100"/>
      <c r="C20" s="100"/>
      <c r="D20" s="100"/>
      <c r="E20" s="101" t="s">
        <v>96</v>
      </c>
      <c r="F20" s="102"/>
      <c r="G20" s="102"/>
      <c r="H20" s="102"/>
    </row>
    <row r="21" spans="1:10" ht="9" customHeight="1" x14ac:dyDescent="0.2">
      <c r="A21" s="22"/>
      <c r="B21" s="22"/>
      <c r="C21" s="23"/>
    </row>
    <row r="22" spans="1:10" ht="18" customHeight="1" x14ac:dyDescent="0.2">
      <c r="A22" s="85" t="s">
        <v>57</v>
      </c>
      <c r="B22" s="86"/>
      <c r="C22" s="24" t="s">
        <v>58</v>
      </c>
      <c r="D22" s="44"/>
      <c r="E22" s="25"/>
      <c r="F22" s="26"/>
      <c r="G22" s="27"/>
      <c r="H22" s="26"/>
    </row>
    <row r="23" spans="1:10" ht="9" customHeight="1" thickBot="1" x14ac:dyDescent="0.25">
      <c r="A23" s="21"/>
      <c r="B23" s="21"/>
      <c r="C23" s="23"/>
    </row>
    <row r="24" spans="1:10" ht="18" customHeight="1" x14ac:dyDescent="0.25">
      <c r="A24" s="54" t="s">
        <v>59</v>
      </c>
      <c r="B24" s="87"/>
      <c r="C24" s="88"/>
      <c r="D24" s="88"/>
      <c r="E24" s="88"/>
      <c r="F24" s="88"/>
      <c r="G24" s="88"/>
      <c r="H24" s="88"/>
      <c r="I24" s="88"/>
      <c r="J24" s="89"/>
    </row>
    <row r="25" spans="1:10" ht="18" customHeight="1" x14ac:dyDescent="0.2">
      <c r="B25" s="90"/>
      <c r="C25" s="91"/>
      <c r="D25" s="91"/>
      <c r="E25" s="91"/>
      <c r="F25" s="91"/>
      <c r="G25" s="91"/>
      <c r="H25" s="91"/>
      <c r="I25" s="91"/>
      <c r="J25" s="92"/>
    </row>
    <row r="26" spans="1:10" ht="18" customHeight="1" x14ac:dyDescent="0.2">
      <c r="B26" s="90"/>
      <c r="C26" s="91"/>
      <c r="D26" s="91"/>
      <c r="E26" s="91"/>
      <c r="F26" s="91"/>
      <c r="G26" s="91"/>
      <c r="H26" s="91"/>
      <c r="I26" s="91"/>
      <c r="J26" s="92"/>
    </row>
    <row r="27" spans="1:10" ht="18" customHeight="1" thickBot="1" x14ac:dyDescent="0.25">
      <c r="B27" s="93"/>
      <c r="C27" s="94"/>
      <c r="D27" s="94"/>
      <c r="E27" s="94"/>
      <c r="F27" s="94"/>
      <c r="G27" s="94"/>
      <c r="H27" s="94"/>
      <c r="I27" s="94"/>
      <c r="J27" s="95"/>
    </row>
    <row r="28" spans="1:10" s="35" customFormat="1" ht="18" customHeight="1" x14ac:dyDescent="0.25">
      <c r="A28" s="200"/>
      <c r="B28" s="236"/>
      <c r="C28" s="236"/>
      <c r="D28" s="236"/>
      <c r="E28" s="236"/>
      <c r="F28" s="236"/>
      <c r="G28" s="236"/>
      <c r="H28" s="236"/>
      <c r="I28" s="236"/>
      <c r="J28" s="236"/>
    </row>
    <row r="29" spans="1:10" s="30" customFormat="1" ht="18" customHeight="1" x14ac:dyDescent="0.25">
      <c r="A29" s="65" t="s">
        <v>60</v>
      </c>
      <c r="B29" s="29"/>
      <c r="C29" s="29"/>
      <c r="D29" s="29"/>
      <c r="E29" s="29"/>
      <c r="F29" s="29"/>
      <c r="G29" s="29"/>
      <c r="H29" s="29"/>
      <c r="I29" s="29"/>
      <c r="J29" s="29"/>
    </row>
    <row r="30" spans="1:10" s="30" customFormat="1" ht="45" customHeight="1" x14ac:dyDescent="0.25">
      <c r="A30" s="201" t="s">
        <v>78</v>
      </c>
      <c r="B30" s="201"/>
      <c r="C30" s="201"/>
      <c r="D30" s="201"/>
      <c r="E30" s="201"/>
      <c r="F30" s="201"/>
      <c r="G30" s="201"/>
      <c r="H30" s="201"/>
      <c r="I30" s="201"/>
      <c r="J30" s="201"/>
    </row>
    <row r="31" spans="1:10" s="30" customFormat="1" ht="18" customHeight="1" x14ac:dyDescent="0.25">
      <c r="A31" s="65" t="s">
        <v>61</v>
      </c>
      <c r="B31" s="29"/>
      <c r="C31" s="29"/>
      <c r="D31" s="29"/>
      <c r="E31" s="29"/>
      <c r="F31" s="29"/>
      <c r="G31" s="29"/>
      <c r="H31" s="29"/>
      <c r="I31" s="29"/>
      <c r="J31" s="29"/>
    </row>
    <row r="32" spans="1:10" s="30" customFormat="1" ht="33" customHeight="1" x14ac:dyDescent="0.25">
      <c r="A32" s="201" t="s">
        <v>71</v>
      </c>
      <c r="B32" s="237"/>
      <c r="C32" s="237"/>
      <c r="D32" s="237"/>
      <c r="E32" s="237"/>
      <c r="F32" s="237"/>
      <c r="G32" s="237"/>
      <c r="H32" s="237"/>
      <c r="I32" s="237"/>
      <c r="J32" s="237"/>
    </row>
    <row r="33" spans="1:10" s="30" customFormat="1" ht="22.15" customHeight="1" x14ac:dyDescent="0.25">
      <c r="A33" s="81"/>
      <c r="B33" s="82"/>
      <c r="C33" s="82"/>
      <c r="D33" s="82"/>
      <c r="E33" s="82"/>
      <c r="F33" s="82"/>
      <c r="G33" s="82"/>
      <c r="H33" s="82"/>
      <c r="I33" s="82"/>
      <c r="J33" s="82"/>
    </row>
    <row r="34" spans="1:10" s="30" customFormat="1" ht="15" x14ac:dyDescent="0.25">
      <c r="A34" s="81"/>
      <c r="B34" s="82"/>
      <c r="C34" s="82"/>
      <c r="D34" s="82"/>
      <c r="E34" s="82"/>
      <c r="F34" s="82"/>
      <c r="G34" s="82"/>
      <c r="H34" s="82"/>
      <c r="I34" s="82"/>
      <c r="J34" s="82"/>
    </row>
    <row r="35" spans="1:10" s="30" customFormat="1" ht="18" customHeight="1" x14ac:dyDescent="0.25">
      <c r="A35" s="83"/>
      <c r="B35" s="84"/>
      <c r="C35" s="84"/>
      <c r="D35" s="84"/>
      <c r="E35" s="84"/>
      <c r="F35" s="84"/>
      <c r="G35" s="84"/>
      <c r="H35" s="84"/>
      <c r="I35" s="84"/>
      <c r="J35" s="84"/>
    </row>
    <row r="36" spans="1:10" s="30" customFormat="1" ht="18" customHeight="1" x14ac:dyDescent="0.25">
      <c r="A36" s="83"/>
      <c r="B36" s="84"/>
      <c r="C36" s="84"/>
      <c r="D36" s="84"/>
      <c r="E36" s="84"/>
      <c r="F36" s="84"/>
      <c r="G36" s="84"/>
      <c r="H36" s="84"/>
      <c r="I36" s="84"/>
      <c r="J36" s="84"/>
    </row>
    <row r="37" spans="1:10" s="30" customFormat="1" ht="30.6" customHeight="1" x14ac:dyDescent="0.25">
      <c r="A37" s="83"/>
      <c r="B37" s="84"/>
      <c r="C37" s="84"/>
      <c r="D37" s="84"/>
      <c r="E37" s="84"/>
      <c r="F37" s="84"/>
      <c r="G37" s="84"/>
      <c r="H37" s="84"/>
      <c r="I37" s="84"/>
      <c r="J37" s="84"/>
    </row>
    <row r="38" spans="1:10" s="30" customFormat="1" ht="21" customHeight="1" x14ac:dyDescent="0.25">
      <c r="A38" s="83"/>
      <c r="B38" s="84"/>
      <c r="C38" s="84"/>
      <c r="D38" s="84"/>
      <c r="E38" s="84"/>
      <c r="F38" s="84"/>
      <c r="G38" s="84"/>
      <c r="H38" s="84"/>
      <c r="I38" s="84"/>
      <c r="J38" s="84"/>
    </row>
    <row r="39" spans="1:10" s="30" customFormat="1" ht="18" customHeight="1" x14ac:dyDescent="0.25">
      <c r="A39" s="81"/>
      <c r="B39" s="82"/>
      <c r="C39" s="82"/>
      <c r="D39" s="82"/>
      <c r="E39" s="82"/>
      <c r="F39" s="82"/>
      <c r="G39" s="82"/>
      <c r="H39" s="82"/>
      <c r="I39" s="82"/>
      <c r="J39" s="82"/>
    </row>
    <row r="40" spans="1:10" s="30" customFormat="1" ht="18" customHeight="1" x14ac:dyDescent="0.25">
      <c r="A40" s="83"/>
      <c r="B40" s="84"/>
      <c r="C40" s="84"/>
      <c r="D40" s="84"/>
      <c r="E40" s="84"/>
      <c r="F40" s="84"/>
      <c r="G40" s="84"/>
      <c r="H40" s="84"/>
      <c r="I40" s="84"/>
      <c r="J40" s="84"/>
    </row>
    <row r="41" spans="1:10" s="35" customFormat="1" ht="18" customHeight="1" x14ac:dyDescent="0.2"/>
    <row r="42" spans="1:10" s="35" customFormat="1" ht="18" customHeight="1" x14ac:dyDescent="0.2"/>
    <row r="43" spans="1:10" s="35" customFormat="1" ht="18" customHeight="1" x14ac:dyDescent="0.2"/>
    <row r="44" spans="1:10" s="35" customFormat="1" ht="18" customHeight="1" x14ac:dyDescent="0.2"/>
  </sheetData>
  <sheetProtection algorithmName="SHA-512" hashValue="vEozPb8B+3fWIcI0KGuBgmoTrMQmYZhjGryeb+KOi9QW4tzWh9LxT9rxO3A/rVtXCPdrp9rWUb6qUOHtBmjOjg==" saltValue="2OOvopFUxGzde3l6cIsYKQ==" spinCount="100000" sheet="1" objects="1" scenarios="1"/>
  <mergeCells count="33">
    <mergeCell ref="A40:J40"/>
    <mergeCell ref="A34:J34"/>
    <mergeCell ref="A35:J35"/>
    <mergeCell ref="A36:J36"/>
    <mergeCell ref="A37:J37"/>
    <mergeCell ref="A38:J38"/>
    <mergeCell ref="A39:J39"/>
    <mergeCell ref="A33:J33"/>
    <mergeCell ref="A18:F18"/>
    <mergeCell ref="H18:J18"/>
    <mergeCell ref="A20:D20"/>
    <mergeCell ref="E20:H20"/>
    <mergeCell ref="A22:B22"/>
    <mergeCell ref="B24:J27"/>
    <mergeCell ref="A28:J28"/>
    <mergeCell ref="A30:J30"/>
    <mergeCell ref="A32:J32"/>
    <mergeCell ref="A17:F17"/>
    <mergeCell ref="H17:J17"/>
    <mergeCell ref="A13:H13"/>
    <mergeCell ref="I13:J13"/>
    <mergeCell ref="A14:H14"/>
    <mergeCell ref="I14:J14"/>
    <mergeCell ref="A16:J16"/>
    <mergeCell ref="A12:H12"/>
    <mergeCell ref="I12:J12"/>
    <mergeCell ref="A6:J6"/>
    <mergeCell ref="A7:J7"/>
    <mergeCell ref="A8:J8"/>
    <mergeCell ref="A10:C10"/>
    <mergeCell ref="D10:E10"/>
    <mergeCell ref="G10:H10"/>
    <mergeCell ref="I10:J10"/>
  </mergeCells>
  <dataValidations count="3">
    <dataValidation type="list" allowBlank="1" showInputMessage="1" showErrorMessage="1" sqref="F10" xr:uid="{00000000-0002-0000-0A00-000000000000}">
      <formula1>"2022"</formula1>
    </dataValidation>
    <dataValidation type="list" allowBlank="1" showInputMessage="1" showErrorMessage="1" sqref="D10" xr:uid="{00000000-0002-0000-0A00-000001000000}">
      <formula1>"Month, January, February, March, April, May, June, July, August, September, October, November, December"</formula1>
    </dataValidation>
    <dataValidation type="list" allowBlank="1" showInputMessage="1" showErrorMessage="1" sqref="I10:J10" xr:uid="{00000000-0002-0000-0A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General Requirements</vt:lpstr>
      <vt:lpstr>SUD Outpatient</vt:lpstr>
      <vt:lpstr>CJTA Adult OUD Residential</vt:lpstr>
      <vt:lpstr>Co-Occurring Disorder</vt:lpstr>
      <vt:lpstr>Adult Intensive Inpatient</vt:lpstr>
      <vt:lpstr>Sobering Services</vt:lpstr>
      <vt:lpstr>Corrections-Based SUD Tx</vt:lpstr>
      <vt:lpstr>Adult Long Term Care</vt:lpstr>
      <vt:lpstr>Housing Services</vt:lpstr>
      <vt:lpstr>Sobering CM</vt:lpstr>
      <vt:lpstr>FIRS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2019-01-15T00:18:35Z</dcterms:created>
  <dcterms:modified xsi:type="dcterms:W3CDTF">2022-08-11T15:33:25Z</dcterms:modified>
</cp:coreProperties>
</file>